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E:\# 2. Documentos Técnicos\DOCUMENTOS TÉCNICOS 2024\BOLETIM\10_Outubro\"/>
    </mc:Choice>
  </mc:AlternateContent>
  <bookViews>
    <workbookView xWindow="0" yWindow="0" windowWidth="20490" windowHeight="7620" activeTab="6"/>
  </bookViews>
  <sheets>
    <sheet name="15-10" sheetId="1148" r:id="rId1"/>
    <sheet name="16-10" sheetId="1149" r:id="rId2"/>
    <sheet name="17-10" sheetId="1150" r:id="rId3"/>
    <sheet name="18-10" sheetId="1151" r:id="rId4"/>
    <sheet name="19-10" sheetId="1152" r:id="rId5"/>
    <sheet name="20-10" sheetId="1154" r:id="rId6"/>
    <sheet name="21-10" sheetId="1155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155" l="1"/>
  <c r="E54" i="1155"/>
  <c r="F53" i="1155"/>
  <c r="E53" i="1155"/>
  <c r="F52" i="1155"/>
  <c r="E52" i="1155"/>
  <c r="F51" i="1155"/>
  <c r="E51" i="1155"/>
  <c r="F50" i="1155"/>
  <c r="E50" i="1155"/>
  <c r="F49" i="1155"/>
  <c r="E49" i="1155"/>
  <c r="F48" i="1155"/>
  <c r="E48" i="1155"/>
  <c r="F47" i="1155"/>
  <c r="E47" i="1155"/>
  <c r="F46" i="1155"/>
  <c r="E46" i="1155"/>
  <c r="F45" i="1155"/>
  <c r="E45" i="1155"/>
  <c r="F44" i="1155"/>
  <c r="E44" i="1155"/>
  <c r="F43" i="1155"/>
  <c r="E43" i="1155"/>
  <c r="F42" i="1155"/>
  <c r="E42" i="1155"/>
  <c r="F41" i="1155"/>
  <c r="E41" i="1155"/>
  <c r="F40" i="1155"/>
  <c r="E40" i="1155"/>
  <c r="F39" i="1155"/>
  <c r="E39" i="1155"/>
  <c r="F38" i="1155"/>
  <c r="E38" i="1155"/>
  <c r="F37" i="1155"/>
  <c r="E37" i="1155"/>
  <c r="F36" i="1155"/>
  <c r="E36" i="1155"/>
  <c r="F35" i="1155"/>
  <c r="E35" i="1155"/>
  <c r="F34" i="1155"/>
  <c r="E34" i="1155"/>
  <c r="F33" i="1155"/>
  <c r="E33" i="1155"/>
  <c r="F32" i="1155"/>
  <c r="E32" i="1155"/>
  <c r="F31" i="1155"/>
  <c r="E31" i="1155"/>
  <c r="F30" i="1155"/>
  <c r="E30" i="1155"/>
  <c r="F29" i="1155"/>
  <c r="E29" i="1155"/>
  <c r="F28" i="1155"/>
  <c r="E28" i="1155"/>
  <c r="F27" i="1155"/>
  <c r="E27" i="1155"/>
  <c r="F26" i="1155"/>
  <c r="E26" i="1155"/>
  <c r="F25" i="1155"/>
  <c r="E25" i="1155"/>
  <c r="F24" i="1155"/>
  <c r="E24" i="1155"/>
  <c r="F23" i="1155"/>
  <c r="E23" i="1155"/>
  <c r="F22" i="1155"/>
  <c r="E22" i="1155"/>
  <c r="F21" i="1155"/>
  <c r="E21" i="1155"/>
  <c r="F20" i="1155"/>
  <c r="E20" i="1155"/>
  <c r="F19" i="1155"/>
  <c r="E19" i="1155"/>
  <c r="F18" i="1155"/>
  <c r="E18" i="1155"/>
  <c r="F17" i="1155"/>
  <c r="E17" i="1155"/>
  <c r="F16" i="1155"/>
  <c r="E16" i="1155"/>
  <c r="F15" i="1155"/>
  <c r="E15" i="1155"/>
  <c r="F14" i="1155"/>
  <c r="E14" i="1155"/>
  <c r="F13" i="1155"/>
  <c r="E13" i="1155"/>
  <c r="F12" i="1155"/>
  <c r="E12" i="1155"/>
  <c r="F11" i="1155"/>
  <c r="E11" i="1155"/>
  <c r="F10" i="1155"/>
  <c r="E10" i="1155"/>
  <c r="F9" i="1155"/>
  <c r="E9" i="1155"/>
  <c r="F8" i="1155"/>
  <c r="E8" i="1155"/>
  <c r="F7" i="1155"/>
  <c r="E7" i="1155"/>
  <c r="F6" i="1155"/>
  <c r="E6" i="1155"/>
  <c r="F5" i="1155"/>
  <c r="E5" i="1155"/>
  <c r="F4" i="1155"/>
  <c r="E4" i="1155"/>
  <c r="H54" i="1155"/>
  <c r="H53" i="1155"/>
  <c r="H52" i="1155"/>
  <c r="H51" i="1155"/>
  <c r="H50" i="1155"/>
  <c r="H49" i="1155"/>
  <c r="H48" i="1155"/>
  <c r="H47" i="1155"/>
  <c r="H46" i="1155"/>
  <c r="H45" i="1155"/>
  <c r="H44" i="1155"/>
  <c r="H43" i="1155"/>
  <c r="H42" i="1155"/>
  <c r="H41" i="1155"/>
  <c r="H40" i="1155"/>
  <c r="H39" i="1155"/>
  <c r="H38" i="1155"/>
  <c r="H37" i="1155"/>
  <c r="H36" i="1155"/>
  <c r="H35" i="1155"/>
  <c r="H34" i="1155"/>
  <c r="H33" i="1155"/>
  <c r="H32" i="1155"/>
  <c r="H31" i="1155"/>
  <c r="H30" i="1155"/>
  <c r="H29" i="1155"/>
  <c r="H28" i="1155"/>
  <c r="H27" i="1155"/>
  <c r="H26" i="1155"/>
  <c r="H25" i="1155"/>
  <c r="H24" i="1155"/>
  <c r="H23" i="1155"/>
  <c r="H22" i="1155"/>
  <c r="H21" i="1155"/>
  <c r="H20" i="1155"/>
  <c r="H19" i="1155"/>
  <c r="H18" i="1155"/>
  <c r="H17" i="1155"/>
  <c r="H16" i="1155"/>
  <c r="H15" i="1155"/>
  <c r="H14" i="1155"/>
  <c r="H13" i="1155"/>
  <c r="H12" i="1155"/>
  <c r="H11" i="1155"/>
  <c r="H10" i="1155"/>
  <c r="H9" i="1155"/>
  <c r="H8" i="1155"/>
  <c r="H7" i="1155"/>
  <c r="H6" i="1155"/>
  <c r="H5" i="1155"/>
  <c r="H4" i="1155"/>
  <c r="F54" i="1154" l="1"/>
  <c r="E54" i="1154"/>
  <c r="F53" i="1154"/>
  <c r="E53" i="1154"/>
  <c r="F52" i="1154"/>
  <c r="E52" i="1154"/>
  <c r="F51" i="1154"/>
  <c r="E51" i="1154"/>
  <c r="F50" i="1154"/>
  <c r="E50" i="1154"/>
  <c r="F49" i="1154"/>
  <c r="E49" i="1154"/>
  <c r="F48" i="1154"/>
  <c r="E48" i="1154"/>
  <c r="F47" i="1154"/>
  <c r="E47" i="1154"/>
  <c r="F46" i="1154"/>
  <c r="E46" i="1154"/>
  <c r="F45" i="1154"/>
  <c r="E45" i="1154"/>
  <c r="F44" i="1154"/>
  <c r="E44" i="1154"/>
  <c r="F43" i="1154"/>
  <c r="E43" i="1154"/>
  <c r="F42" i="1154"/>
  <c r="E42" i="1154"/>
  <c r="F41" i="1154"/>
  <c r="E41" i="1154"/>
  <c r="F40" i="1154"/>
  <c r="E40" i="1154"/>
  <c r="F39" i="1154"/>
  <c r="E39" i="1154"/>
  <c r="F38" i="1154"/>
  <c r="E38" i="1154"/>
  <c r="F37" i="1154"/>
  <c r="E37" i="1154"/>
  <c r="F36" i="1154"/>
  <c r="E36" i="1154"/>
  <c r="F35" i="1154"/>
  <c r="E35" i="1154"/>
  <c r="F34" i="1154"/>
  <c r="E34" i="1154"/>
  <c r="F33" i="1154"/>
  <c r="E33" i="1154"/>
  <c r="F32" i="1154"/>
  <c r="E32" i="1154"/>
  <c r="F31" i="1154"/>
  <c r="E31" i="1154"/>
  <c r="F30" i="1154"/>
  <c r="E30" i="1154"/>
  <c r="F29" i="1154"/>
  <c r="E29" i="1154"/>
  <c r="F28" i="1154"/>
  <c r="E28" i="1154"/>
  <c r="F27" i="1154"/>
  <c r="E27" i="1154"/>
  <c r="F26" i="1154"/>
  <c r="E26" i="1154"/>
  <c r="F25" i="1154"/>
  <c r="E25" i="1154"/>
  <c r="F24" i="1154"/>
  <c r="E24" i="1154"/>
  <c r="F23" i="1154"/>
  <c r="E23" i="1154"/>
  <c r="F22" i="1154"/>
  <c r="E22" i="1154"/>
  <c r="F21" i="1154"/>
  <c r="E21" i="1154"/>
  <c r="F20" i="1154"/>
  <c r="E20" i="1154"/>
  <c r="F19" i="1154"/>
  <c r="E19" i="1154"/>
  <c r="F18" i="1154"/>
  <c r="E18" i="1154"/>
  <c r="F17" i="1154"/>
  <c r="E17" i="1154"/>
  <c r="F16" i="1154"/>
  <c r="E16" i="1154"/>
  <c r="F15" i="1154"/>
  <c r="E15" i="1154"/>
  <c r="F14" i="1154"/>
  <c r="E14" i="1154"/>
  <c r="F13" i="1154"/>
  <c r="E13" i="1154"/>
  <c r="F12" i="1154"/>
  <c r="E12" i="1154"/>
  <c r="F11" i="1154"/>
  <c r="E11" i="1154"/>
  <c r="F10" i="1154"/>
  <c r="E10" i="1154"/>
  <c r="F9" i="1154"/>
  <c r="E9" i="1154"/>
  <c r="F8" i="1154"/>
  <c r="E8" i="1154"/>
  <c r="F7" i="1154"/>
  <c r="E7" i="1154"/>
  <c r="F6" i="1154"/>
  <c r="E6" i="1154"/>
  <c r="F5" i="1154"/>
  <c r="E5" i="1154"/>
  <c r="F4" i="1154"/>
  <c r="E4" i="1154"/>
  <c r="H54" i="1154" l="1"/>
  <c r="H53" i="1154"/>
  <c r="H52" i="1154"/>
  <c r="H51" i="1154"/>
  <c r="H50" i="1154"/>
  <c r="H49" i="1154"/>
  <c r="H48" i="1154"/>
  <c r="H47" i="1154"/>
  <c r="H46" i="1154"/>
  <c r="H45" i="1154"/>
  <c r="H44" i="1154"/>
  <c r="H43" i="1154"/>
  <c r="H42" i="1154"/>
  <c r="H41" i="1154"/>
  <c r="H40" i="1154"/>
  <c r="H39" i="1154"/>
  <c r="H38" i="1154"/>
  <c r="H37" i="1154"/>
  <c r="H36" i="1154"/>
  <c r="H35" i="1154"/>
  <c r="H34" i="1154"/>
  <c r="H33" i="1154"/>
  <c r="H32" i="1154"/>
  <c r="H31" i="1154"/>
  <c r="H30" i="1154"/>
  <c r="H29" i="1154"/>
  <c r="H28" i="1154"/>
  <c r="H27" i="1154"/>
  <c r="H26" i="1154"/>
  <c r="H25" i="1154"/>
  <c r="H24" i="1154"/>
  <c r="H23" i="1154"/>
  <c r="H22" i="1154"/>
  <c r="H21" i="1154"/>
  <c r="H20" i="1154"/>
  <c r="H19" i="1154"/>
  <c r="H18" i="1154"/>
  <c r="H17" i="1154"/>
  <c r="H16" i="1154"/>
  <c r="H15" i="1154"/>
  <c r="H14" i="1154"/>
  <c r="H13" i="1154"/>
  <c r="H12" i="1154"/>
  <c r="H11" i="1154"/>
  <c r="H10" i="1154"/>
  <c r="H9" i="1154"/>
  <c r="H8" i="1154"/>
  <c r="H7" i="1154"/>
  <c r="H6" i="1154"/>
  <c r="H5" i="1154"/>
  <c r="H4" i="1154"/>
  <c r="F54" i="1152"/>
  <c r="E54" i="1152"/>
  <c r="F53" i="1152"/>
  <c r="E53" i="1152"/>
  <c r="F52" i="1152"/>
  <c r="E52" i="1152"/>
  <c r="F51" i="1152"/>
  <c r="E51" i="1152"/>
  <c r="F50" i="1152"/>
  <c r="E50" i="1152"/>
  <c r="F49" i="1152"/>
  <c r="E49" i="1152"/>
  <c r="F48" i="1152"/>
  <c r="E48" i="1152"/>
  <c r="F47" i="1152"/>
  <c r="E47" i="1152"/>
  <c r="F46" i="1152"/>
  <c r="E46" i="1152"/>
  <c r="F45" i="1152"/>
  <c r="E45" i="1152"/>
  <c r="F44" i="1152"/>
  <c r="E44" i="1152"/>
  <c r="F43" i="1152"/>
  <c r="E43" i="1152"/>
  <c r="F42" i="1152"/>
  <c r="E42" i="1152"/>
  <c r="F41" i="1152"/>
  <c r="E41" i="1152"/>
  <c r="F40" i="1152"/>
  <c r="E40" i="1152"/>
  <c r="F39" i="1152"/>
  <c r="E39" i="1152"/>
  <c r="F38" i="1152"/>
  <c r="E38" i="1152"/>
  <c r="F37" i="1152"/>
  <c r="E37" i="1152"/>
  <c r="F36" i="1152"/>
  <c r="E36" i="1152"/>
  <c r="F35" i="1152"/>
  <c r="E35" i="1152"/>
  <c r="F34" i="1152"/>
  <c r="E34" i="1152"/>
  <c r="F33" i="1152"/>
  <c r="E33" i="1152"/>
  <c r="F32" i="1152"/>
  <c r="E32" i="1152"/>
  <c r="F31" i="1152"/>
  <c r="E31" i="1152"/>
  <c r="F30" i="1152"/>
  <c r="E30" i="1152"/>
  <c r="F29" i="1152"/>
  <c r="E29" i="1152"/>
  <c r="F28" i="1152"/>
  <c r="E28" i="1152"/>
  <c r="F27" i="1152"/>
  <c r="E27" i="1152"/>
  <c r="F26" i="1152"/>
  <c r="E26" i="1152"/>
  <c r="F25" i="1152"/>
  <c r="E25" i="1152"/>
  <c r="F24" i="1152"/>
  <c r="E24" i="1152"/>
  <c r="F23" i="1152"/>
  <c r="E23" i="1152"/>
  <c r="F22" i="1152"/>
  <c r="E22" i="1152"/>
  <c r="F21" i="1152"/>
  <c r="E21" i="1152"/>
  <c r="F20" i="1152"/>
  <c r="E20" i="1152"/>
  <c r="F19" i="1152"/>
  <c r="E19" i="1152"/>
  <c r="F18" i="1152"/>
  <c r="E18" i="1152"/>
  <c r="F17" i="1152"/>
  <c r="E17" i="1152"/>
  <c r="F16" i="1152"/>
  <c r="E16" i="1152"/>
  <c r="F15" i="1152"/>
  <c r="E15" i="1152"/>
  <c r="F14" i="1152"/>
  <c r="E14" i="1152"/>
  <c r="F13" i="1152"/>
  <c r="E13" i="1152"/>
  <c r="F12" i="1152"/>
  <c r="E12" i="1152"/>
  <c r="F11" i="1152"/>
  <c r="E11" i="1152"/>
  <c r="F10" i="1152"/>
  <c r="E10" i="1152"/>
  <c r="F9" i="1152"/>
  <c r="E9" i="1152"/>
  <c r="F8" i="1152"/>
  <c r="E8" i="1152"/>
  <c r="F7" i="1152"/>
  <c r="E7" i="1152"/>
  <c r="F6" i="1152"/>
  <c r="E6" i="1152"/>
  <c r="F5" i="1152"/>
  <c r="E5" i="1152"/>
  <c r="F4" i="1152"/>
  <c r="E4" i="1152"/>
  <c r="F54" i="1151"/>
  <c r="E54" i="1151"/>
  <c r="F53" i="1151"/>
  <c r="E53" i="1151"/>
  <c r="F52" i="1151"/>
  <c r="E52" i="1151"/>
  <c r="F51" i="1151"/>
  <c r="E51" i="1151"/>
  <c r="F50" i="1151"/>
  <c r="E50" i="1151"/>
  <c r="F49" i="1151"/>
  <c r="E49" i="1151"/>
  <c r="F48" i="1151"/>
  <c r="E48" i="1151"/>
  <c r="F47" i="1151"/>
  <c r="E47" i="1151"/>
  <c r="F46" i="1151"/>
  <c r="E46" i="1151"/>
  <c r="F45" i="1151"/>
  <c r="E45" i="1151"/>
  <c r="F44" i="1151"/>
  <c r="E44" i="1151"/>
  <c r="F43" i="1151"/>
  <c r="E43" i="1151"/>
  <c r="F42" i="1151"/>
  <c r="E42" i="1151"/>
  <c r="F41" i="1151"/>
  <c r="E41" i="1151"/>
  <c r="F40" i="1151"/>
  <c r="E40" i="1151"/>
  <c r="F39" i="1151"/>
  <c r="E39" i="1151"/>
  <c r="F38" i="1151"/>
  <c r="E38" i="1151"/>
  <c r="F37" i="1151"/>
  <c r="E37" i="1151"/>
  <c r="F36" i="1151"/>
  <c r="E36" i="1151"/>
  <c r="F35" i="1151"/>
  <c r="E35" i="1151"/>
  <c r="F34" i="1151"/>
  <c r="E34" i="1151"/>
  <c r="F33" i="1151"/>
  <c r="E33" i="1151"/>
  <c r="F32" i="1151"/>
  <c r="E32" i="1151"/>
  <c r="F31" i="1151"/>
  <c r="E31" i="1151"/>
  <c r="F30" i="1151"/>
  <c r="E30" i="1151"/>
  <c r="F29" i="1151"/>
  <c r="E29" i="1151"/>
  <c r="F28" i="1151"/>
  <c r="E28" i="1151"/>
  <c r="F27" i="1151"/>
  <c r="E27" i="1151"/>
  <c r="F26" i="1151"/>
  <c r="E26" i="1151"/>
  <c r="F25" i="1151"/>
  <c r="E25" i="1151"/>
  <c r="F24" i="1151"/>
  <c r="E24" i="1151"/>
  <c r="F23" i="1151"/>
  <c r="E23" i="1151"/>
  <c r="F22" i="1151"/>
  <c r="E22" i="1151"/>
  <c r="F21" i="1151"/>
  <c r="E21" i="1151"/>
  <c r="F20" i="1151"/>
  <c r="E20" i="1151"/>
  <c r="F19" i="1151"/>
  <c r="E19" i="1151"/>
  <c r="F18" i="1151"/>
  <c r="E18" i="1151"/>
  <c r="F17" i="1151"/>
  <c r="E17" i="1151"/>
  <c r="F16" i="1151"/>
  <c r="E16" i="1151"/>
  <c r="F15" i="1151"/>
  <c r="E15" i="1151"/>
  <c r="F14" i="1151"/>
  <c r="E14" i="1151"/>
  <c r="F13" i="1151"/>
  <c r="E13" i="1151"/>
  <c r="F12" i="1151"/>
  <c r="E12" i="1151"/>
  <c r="F11" i="1151"/>
  <c r="E11" i="1151"/>
  <c r="F10" i="1151"/>
  <c r="E10" i="1151"/>
  <c r="F9" i="1151"/>
  <c r="E9" i="1151"/>
  <c r="F8" i="1151"/>
  <c r="E8" i="1151"/>
  <c r="F7" i="1151"/>
  <c r="E7" i="1151"/>
  <c r="F6" i="1151"/>
  <c r="E6" i="1151"/>
  <c r="F5" i="1151"/>
  <c r="E5" i="1151"/>
  <c r="F4" i="1151"/>
  <c r="E4" i="1151"/>
  <c r="H54" i="1152"/>
  <c r="H53" i="1152"/>
  <c r="H52" i="1152"/>
  <c r="H51" i="1152"/>
  <c r="H50" i="1152"/>
  <c r="H49" i="1152"/>
  <c r="H48" i="1152"/>
  <c r="H47" i="1152"/>
  <c r="H46" i="1152"/>
  <c r="H45" i="1152"/>
  <c r="H44" i="1152"/>
  <c r="H43" i="1152"/>
  <c r="H42" i="1152"/>
  <c r="H41" i="1152"/>
  <c r="H40" i="1152"/>
  <c r="H39" i="1152"/>
  <c r="H38" i="1152"/>
  <c r="H37" i="1152"/>
  <c r="H36" i="1152"/>
  <c r="H35" i="1152"/>
  <c r="H34" i="1152"/>
  <c r="H33" i="1152"/>
  <c r="H32" i="1152"/>
  <c r="H31" i="1152"/>
  <c r="H30" i="1152"/>
  <c r="H29" i="1152"/>
  <c r="H28" i="1152"/>
  <c r="H27" i="1152"/>
  <c r="H26" i="1152"/>
  <c r="H25" i="1152"/>
  <c r="H24" i="1152"/>
  <c r="H23" i="1152"/>
  <c r="H22" i="1152"/>
  <c r="H21" i="1152"/>
  <c r="H20" i="1152"/>
  <c r="H19" i="1152"/>
  <c r="H18" i="1152"/>
  <c r="H17" i="1152"/>
  <c r="H16" i="1152"/>
  <c r="H15" i="1152"/>
  <c r="H14" i="1152"/>
  <c r="H13" i="1152"/>
  <c r="H12" i="1152"/>
  <c r="H11" i="1152"/>
  <c r="H10" i="1152"/>
  <c r="H9" i="1152"/>
  <c r="H8" i="1152"/>
  <c r="H7" i="1152"/>
  <c r="H6" i="1152"/>
  <c r="H5" i="1152"/>
  <c r="H4" i="1152"/>
  <c r="H54" i="1151"/>
  <c r="H53" i="1151"/>
  <c r="H52" i="1151"/>
  <c r="H51" i="1151"/>
  <c r="H50" i="1151"/>
  <c r="H49" i="1151"/>
  <c r="H48" i="1151"/>
  <c r="H47" i="1151"/>
  <c r="H46" i="1151"/>
  <c r="H45" i="1151"/>
  <c r="H44" i="1151"/>
  <c r="H43" i="1151"/>
  <c r="H42" i="1151"/>
  <c r="H41" i="1151"/>
  <c r="H40" i="1151"/>
  <c r="H39" i="1151"/>
  <c r="H38" i="1151"/>
  <c r="H37" i="1151"/>
  <c r="H36" i="1151"/>
  <c r="H35" i="1151"/>
  <c r="H34" i="1151"/>
  <c r="H33" i="1151"/>
  <c r="H32" i="1151"/>
  <c r="H31" i="1151"/>
  <c r="H30" i="1151"/>
  <c r="H29" i="1151"/>
  <c r="H28" i="1151"/>
  <c r="H27" i="1151"/>
  <c r="H26" i="1151"/>
  <c r="H25" i="1151"/>
  <c r="H24" i="1151"/>
  <c r="H23" i="1151"/>
  <c r="H22" i="1151"/>
  <c r="H21" i="1151"/>
  <c r="H20" i="1151"/>
  <c r="H19" i="1151"/>
  <c r="H18" i="1151"/>
  <c r="H17" i="1151"/>
  <c r="H16" i="1151"/>
  <c r="H15" i="1151"/>
  <c r="H14" i="1151"/>
  <c r="H13" i="1151"/>
  <c r="H12" i="1151"/>
  <c r="H11" i="1151"/>
  <c r="H10" i="1151"/>
  <c r="H9" i="1151"/>
  <c r="H8" i="1151"/>
  <c r="H7" i="1151"/>
  <c r="H6" i="1151"/>
  <c r="H5" i="1151"/>
  <c r="H4" i="1151"/>
  <c r="F54" i="1150" l="1"/>
  <c r="E54" i="1150"/>
  <c r="F53" i="1150"/>
  <c r="E53" i="1150"/>
  <c r="F52" i="1150"/>
  <c r="E52" i="1150"/>
  <c r="F51" i="1150"/>
  <c r="E51" i="1150"/>
  <c r="F50" i="1150"/>
  <c r="E50" i="1150"/>
  <c r="F49" i="1150"/>
  <c r="E49" i="1150"/>
  <c r="F48" i="1150"/>
  <c r="E48" i="1150"/>
  <c r="F47" i="1150"/>
  <c r="E47" i="1150"/>
  <c r="F46" i="1150"/>
  <c r="E46" i="1150"/>
  <c r="F45" i="1150"/>
  <c r="E45" i="1150"/>
  <c r="F44" i="1150"/>
  <c r="E44" i="1150"/>
  <c r="F43" i="1150"/>
  <c r="E43" i="1150"/>
  <c r="F42" i="1150"/>
  <c r="E42" i="1150"/>
  <c r="F41" i="1150"/>
  <c r="E41" i="1150"/>
  <c r="F40" i="1150"/>
  <c r="E40" i="1150"/>
  <c r="F39" i="1150"/>
  <c r="E39" i="1150"/>
  <c r="F38" i="1150"/>
  <c r="E38" i="1150"/>
  <c r="F37" i="1150"/>
  <c r="E37" i="1150"/>
  <c r="F36" i="1150"/>
  <c r="E36" i="1150"/>
  <c r="F35" i="1150"/>
  <c r="E35" i="1150"/>
  <c r="F34" i="1150"/>
  <c r="E34" i="1150"/>
  <c r="F33" i="1150"/>
  <c r="E33" i="1150"/>
  <c r="F32" i="1150"/>
  <c r="E32" i="1150"/>
  <c r="F31" i="1150"/>
  <c r="E31" i="1150"/>
  <c r="F30" i="1150"/>
  <c r="E30" i="1150"/>
  <c r="F29" i="1150"/>
  <c r="E29" i="1150"/>
  <c r="F28" i="1150"/>
  <c r="E28" i="1150"/>
  <c r="F27" i="1150"/>
  <c r="E27" i="1150"/>
  <c r="F26" i="1150"/>
  <c r="E26" i="1150"/>
  <c r="F25" i="1150"/>
  <c r="E25" i="1150"/>
  <c r="F24" i="1150"/>
  <c r="E24" i="1150"/>
  <c r="F23" i="1150"/>
  <c r="E23" i="1150"/>
  <c r="F22" i="1150"/>
  <c r="E22" i="1150"/>
  <c r="F21" i="1150"/>
  <c r="E21" i="1150"/>
  <c r="F20" i="1150"/>
  <c r="E20" i="1150"/>
  <c r="F19" i="1150"/>
  <c r="E19" i="1150"/>
  <c r="F18" i="1150"/>
  <c r="E18" i="1150"/>
  <c r="F17" i="1150"/>
  <c r="E17" i="1150"/>
  <c r="F16" i="1150"/>
  <c r="E16" i="1150"/>
  <c r="F15" i="1150"/>
  <c r="E15" i="1150"/>
  <c r="F14" i="1150"/>
  <c r="E14" i="1150"/>
  <c r="F13" i="1150"/>
  <c r="E13" i="1150"/>
  <c r="F12" i="1150"/>
  <c r="E12" i="1150"/>
  <c r="F11" i="1150"/>
  <c r="E11" i="1150"/>
  <c r="F10" i="1150"/>
  <c r="E10" i="1150"/>
  <c r="F9" i="1150"/>
  <c r="E9" i="1150"/>
  <c r="F8" i="1150"/>
  <c r="E8" i="1150"/>
  <c r="F7" i="1150"/>
  <c r="E7" i="1150"/>
  <c r="F6" i="1150"/>
  <c r="E6" i="1150"/>
  <c r="F5" i="1150"/>
  <c r="E5" i="1150"/>
  <c r="F4" i="1150"/>
  <c r="E4" i="1150"/>
  <c r="H54" i="1150"/>
  <c r="H53" i="1150"/>
  <c r="H52" i="1150"/>
  <c r="H51" i="1150"/>
  <c r="H50" i="1150"/>
  <c r="H49" i="1150"/>
  <c r="H48" i="1150"/>
  <c r="H47" i="1150"/>
  <c r="H46" i="1150"/>
  <c r="H45" i="1150"/>
  <c r="H44" i="1150"/>
  <c r="H43" i="1150"/>
  <c r="H42" i="1150"/>
  <c r="H41" i="1150"/>
  <c r="H40" i="1150"/>
  <c r="H39" i="1150"/>
  <c r="H38" i="1150"/>
  <c r="H37" i="1150"/>
  <c r="H36" i="1150"/>
  <c r="H35" i="1150"/>
  <c r="H34" i="1150"/>
  <c r="H33" i="1150"/>
  <c r="H32" i="1150"/>
  <c r="H31" i="1150"/>
  <c r="H30" i="1150"/>
  <c r="H29" i="1150"/>
  <c r="H28" i="1150"/>
  <c r="H27" i="1150"/>
  <c r="H26" i="1150"/>
  <c r="H25" i="1150"/>
  <c r="H24" i="1150"/>
  <c r="H23" i="1150"/>
  <c r="H22" i="1150"/>
  <c r="H21" i="1150"/>
  <c r="H20" i="1150"/>
  <c r="H19" i="1150"/>
  <c r="H18" i="1150"/>
  <c r="H17" i="1150"/>
  <c r="H16" i="1150"/>
  <c r="H15" i="1150"/>
  <c r="H14" i="1150"/>
  <c r="H13" i="1150"/>
  <c r="H12" i="1150"/>
  <c r="H11" i="1150"/>
  <c r="H10" i="1150"/>
  <c r="H9" i="1150"/>
  <c r="H8" i="1150"/>
  <c r="H7" i="1150"/>
  <c r="H6" i="1150"/>
  <c r="H5" i="1150"/>
  <c r="H4" i="1150"/>
  <c r="F54" i="1149" l="1"/>
  <c r="E54" i="1149"/>
  <c r="F53" i="1149"/>
  <c r="E53" i="1149"/>
  <c r="F52" i="1149"/>
  <c r="E52" i="1149"/>
  <c r="F51" i="1149"/>
  <c r="E51" i="1149"/>
  <c r="F50" i="1149"/>
  <c r="E50" i="1149"/>
  <c r="F49" i="1149"/>
  <c r="E49" i="1149"/>
  <c r="F48" i="1149"/>
  <c r="E48" i="1149"/>
  <c r="F47" i="1149"/>
  <c r="E47" i="1149"/>
  <c r="F46" i="1149"/>
  <c r="E46" i="1149"/>
  <c r="F45" i="1149"/>
  <c r="E45" i="1149"/>
  <c r="F44" i="1149"/>
  <c r="E44" i="1149"/>
  <c r="F43" i="1149"/>
  <c r="E43" i="1149"/>
  <c r="F42" i="1149"/>
  <c r="E42" i="1149"/>
  <c r="F41" i="1149"/>
  <c r="E41" i="1149"/>
  <c r="F40" i="1149"/>
  <c r="E40" i="1149"/>
  <c r="F39" i="1149"/>
  <c r="E39" i="1149"/>
  <c r="F38" i="1149"/>
  <c r="E38" i="1149"/>
  <c r="F37" i="1149"/>
  <c r="E37" i="1149"/>
  <c r="F36" i="1149"/>
  <c r="E36" i="1149"/>
  <c r="F35" i="1149"/>
  <c r="E35" i="1149"/>
  <c r="F34" i="1149"/>
  <c r="E34" i="1149"/>
  <c r="F33" i="1149"/>
  <c r="E33" i="1149"/>
  <c r="F32" i="1149"/>
  <c r="E32" i="1149"/>
  <c r="F31" i="1149"/>
  <c r="E31" i="1149"/>
  <c r="F30" i="1149"/>
  <c r="E30" i="1149"/>
  <c r="F29" i="1149"/>
  <c r="E29" i="1149"/>
  <c r="F28" i="1149"/>
  <c r="E28" i="1149"/>
  <c r="F27" i="1149"/>
  <c r="E27" i="1149"/>
  <c r="F26" i="1149"/>
  <c r="E26" i="1149"/>
  <c r="F25" i="1149"/>
  <c r="E25" i="1149"/>
  <c r="F24" i="1149"/>
  <c r="E24" i="1149"/>
  <c r="F23" i="1149"/>
  <c r="E23" i="1149"/>
  <c r="F22" i="1149"/>
  <c r="E22" i="1149"/>
  <c r="F21" i="1149"/>
  <c r="E21" i="1149"/>
  <c r="F20" i="1149"/>
  <c r="E20" i="1149"/>
  <c r="F19" i="1149"/>
  <c r="E19" i="1149"/>
  <c r="F18" i="1149"/>
  <c r="E18" i="1149"/>
  <c r="F17" i="1149"/>
  <c r="E17" i="1149"/>
  <c r="F16" i="1149"/>
  <c r="E16" i="1149"/>
  <c r="F15" i="1149"/>
  <c r="E15" i="1149"/>
  <c r="F14" i="1149"/>
  <c r="E14" i="1149"/>
  <c r="F13" i="1149"/>
  <c r="E13" i="1149"/>
  <c r="F12" i="1149"/>
  <c r="E12" i="1149"/>
  <c r="F11" i="1149"/>
  <c r="E11" i="1149"/>
  <c r="F10" i="1149"/>
  <c r="E10" i="1149"/>
  <c r="F9" i="1149"/>
  <c r="E9" i="1149"/>
  <c r="F8" i="1149"/>
  <c r="E8" i="1149"/>
  <c r="F7" i="1149"/>
  <c r="E7" i="1149"/>
  <c r="F6" i="1149"/>
  <c r="E6" i="1149"/>
  <c r="F5" i="1149"/>
  <c r="E5" i="1149"/>
  <c r="F4" i="1149"/>
  <c r="E4" i="1149"/>
  <c r="H54" i="1149"/>
  <c r="H53" i="1149"/>
  <c r="H52" i="1149"/>
  <c r="H51" i="1149"/>
  <c r="H50" i="1149"/>
  <c r="H49" i="1149"/>
  <c r="H48" i="1149"/>
  <c r="H47" i="1149"/>
  <c r="H46" i="1149"/>
  <c r="H45" i="1149"/>
  <c r="H44" i="1149"/>
  <c r="H43" i="1149"/>
  <c r="H42" i="1149"/>
  <c r="H41" i="1149"/>
  <c r="H40" i="1149"/>
  <c r="H39" i="1149"/>
  <c r="H38" i="1149"/>
  <c r="H37" i="1149"/>
  <c r="H36" i="1149"/>
  <c r="H35" i="1149"/>
  <c r="H34" i="1149"/>
  <c r="H33" i="1149"/>
  <c r="H32" i="1149"/>
  <c r="H31" i="1149"/>
  <c r="H30" i="1149"/>
  <c r="H29" i="1149"/>
  <c r="H28" i="1149"/>
  <c r="H27" i="1149"/>
  <c r="H26" i="1149"/>
  <c r="H25" i="1149"/>
  <c r="H24" i="1149"/>
  <c r="H23" i="1149"/>
  <c r="H22" i="1149"/>
  <c r="H21" i="1149"/>
  <c r="H20" i="1149"/>
  <c r="H19" i="1149"/>
  <c r="H18" i="1149"/>
  <c r="H17" i="1149"/>
  <c r="H16" i="1149"/>
  <c r="H15" i="1149"/>
  <c r="H14" i="1149"/>
  <c r="H13" i="1149"/>
  <c r="H12" i="1149"/>
  <c r="H11" i="1149"/>
  <c r="H10" i="1149"/>
  <c r="H9" i="1149"/>
  <c r="H8" i="1149"/>
  <c r="H7" i="1149"/>
  <c r="H6" i="1149"/>
  <c r="H5" i="1149"/>
  <c r="H4" i="1149"/>
  <c r="F54" i="1148" l="1"/>
  <c r="E54" i="1148"/>
  <c r="F53" i="1148"/>
  <c r="E53" i="1148"/>
  <c r="F52" i="1148"/>
  <c r="E52" i="1148"/>
  <c r="F51" i="1148"/>
  <c r="E51" i="1148"/>
  <c r="F50" i="1148"/>
  <c r="E50" i="1148"/>
  <c r="F49" i="1148"/>
  <c r="E49" i="1148"/>
  <c r="F48" i="1148"/>
  <c r="E48" i="1148"/>
  <c r="F47" i="1148"/>
  <c r="E47" i="1148"/>
  <c r="F46" i="1148"/>
  <c r="E46" i="1148"/>
  <c r="F45" i="1148"/>
  <c r="E45" i="1148"/>
  <c r="F44" i="1148"/>
  <c r="E44" i="1148"/>
  <c r="F43" i="1148"/>
  <c r="E43" i="1148"/>
  <c r="F42" i="1148"/>
  <c r="E42" i="1148"/>
  <c r="F41" i="1148"/>
  <c r="E41" i="1148"/>
  <c r="F40" i="1148"/>
  <c r="E40" i="1148"/>
  <c r="F39" i="1148"/>
  <c r="E39" i="1148"/>
  <c r="F38" i="1148"/>
  <c r="E38" i="1148"/>
  <c r="F37" i="1148"/>
  <c r="E37" i="1148"/>
  <c r="F36" i="1148"/>
  <c r="E36" i="1148"/>
  <c r="F35" i="1148"/>
  <c r="E35" i="1148"/>
  <c r="F34" i="1148"/>
  <c r="E34" i="1148"/>
  <c r="F33" i="1148"/>
  <c r="E33" i="1148"/>
  <c r="F32" i="1148"/>
  <c r="E32" i="1148"/>
  <c r="F31" i="1148"/>
  <c r="E31" i="1148"/>
  <c r="F30" i="1148"/>
  <c r="E30" i="1148"/>
  <c r="F29" i="1148"/>
  <c r="E29" i="1148"/>
  <c r="F28" i="1148"/>
  <c r="E28" i="1148"/>
  <c r="F27" i="1148"/>
  <c r="E27" i="1148"/>
  <c r="F26" i="1148"/>
  <c r="E26" i="1148"/>
  <c r="F25" i="1148"/>
  <c r="E25" i="1148"/>
  <c r="F24" i="1148"/>
  <c r="E24" i="1148"/>
  <c r="F23" i="1148"/>
  <c r="E23" i="1148"/>
  <c r="F22" i="1148"/>
  <c r="E22" i="1148"/>
  <c r="F21" i="1148"/>
  <c r="E21" i="1148"/>
  <c r="F20" i="1148"/>
  <c r="E20" i="1148"/>
  <c r="F19" i="1148"/>
  <c r="E19" i="1148"/>
  <c r="F18" i="1148"/>
  <c r="E18" i="1148"/>
  <c r="F17" i="1148"/>
  <c r="E17" i="1148"/>
  <c r="F16" i="1148"/>
  <c r="E16" i="1148"/>
  <c r="F15" i="1148"/>
  <c r="E15" i="1148"/>
  <c r="F14" i="1148"/>
  <c r="E14" i="1148"/>
  <c r="F13" i="1148"/>
  <c r="E13" i="1148"/>
  <c r="F12" i="1148"/>
  <c r="E12" i="1148"/>
  <c r="F11" i="1148"/>
  <c r="E11" i="1148"/>
  <c r="F10" i="1148"/>
  <c r="E10" i="1148"/>
  <c r="F9" i="1148"/>
  <c r="E9" i="1148"/>
  <c r="F8" i="1148"/>
  <c r="E8" i="1148"/>
  <c r="F7" i="1148"/>
  <c r="E7" i="1148"/>
  <c r="F6" i="1148"/>
  <c r="E6" i="1148"/>
  <c r="F5" i="1148"/>
  <c r="E5" i="1148"/>
  <c r="F4" i="1148"/>
  <c r="E4" i="1148"/>
  <c r="H54" i="1148" l="1"/>
  <c r="H53" i="1148"/>
  <c r="H52" i="1148"/>
  <c r="H51" i="1148"/>
  <c r="H50" i="1148"/>
  <c r="H49" i="1148"/>
  <c r="H48" i="1148"/>
  <c r="H47" i="1148"/>
  <c r="H46" i="1148"/>
  <c r="H45" i="1148"/>
  <c r="H44" i="1148"/>
  <c r="H43" i="1148"/>
  <c r="H42" i="1148"/>
  <c r="H41" i="1148"/>
  <c r="H40" i="1148"/>
  <c r="H39" i="1148"/>
  <c r="H38" i="1148"/>
  <c r="H37" i="1148"/>
  <c r="H36" i="1148"/>
  <c r="H35" i="1148"/>
  <c r="H34" i="1148"/>
  <c r="H33" i="1148"/>
  <c r="H32" i="1148"/>
  <c r="H31" i="1148"/>
  <c r="H30" i="1148"/>
  <c r="H29" i="1148"/>
  <c r="H28" i="1148"/>
  <c r="H27" i="1148"/>
  <c r="H26" i="1148"/>
  <c r="H25" i="1148"/>
  <c r="H24" i="1148"/>
  <c r="H23" i="1148"/>
  <c r="H22" i="1148"/>
  <c r="H21" i="1148"/>
  <c r="H20" i="1148"/>
  <c r="H19" i="1148"/>
  <c r="H18" i="1148"/>
  <c r="H17" i="1148"/>
  <c r="H16" i="1148"/>
  <c r="H15" i="1148"/>
  <c r="H14" i="1148"/>
  <c r="H13" i="1148"/>
  <c r="H12" i="1148"/>
  <c r="H11" i="1148"/>
  <c r="H10" i="1148"/>
  <c r="H9" i="1148"/>
  <c r="H8" i="1148"/>
  <c r="H7" i="1148"/>
  <c r="H6" i="1148"/>
  <c r="H5" i="1148"/>
  <c r="H4" i="1148"/>
</calcChain>
</file>

<file path=xl/sharedStrings.xml><?xml version="1.0" encoding="utf-8"?>
<sst xmlns="http://schemas.openxmlformats.org/spreadsheetml/2006/main" count="1108" uniqueCount="107">
  <si>
    <t>Município</t>
  </si>
  <si>
    <t>Estação</t>
  </si>
  <si>
    <t>Índice</t>
  </si>
  <si>
    <t>Classificação</t>
  </si>
  <si>
    <t xml:space="preserve">Qualidade </t>
  </si>
  <si>
    <t>Poluentes</t>
  </si>
  <si>
    <t>Possíveis efeitos à saúde</t>
  </si>
  <si>
    <t>Zona da Mata</t>
  </si>
  <si>
    <t>Barra Longa Centro</t>
  </si>
  <si>
    <t>Gesteira</t>
  </si>
  <si>
    <t>Central Metropolitana</t>
  </si>
  <si>
    <t>Belo Horizonte</t>
  </si>
  <si>
    <t>PUC São Gabriel</t>
  </si>
  <si>
    <t>Betim</t>
  </si>
  <si>
    <t>Alterosa</t>
  </si>
  <si>
    <t>Petrovale</t>
  </si>
  <si>
    <t>Brumadinho</t>
  </si>
  <si>
    <t>Comunidade do Feijão</t>
  </si>
  <si>
    <t>Jequitinhonha</t>
  </si>
  <si>
    <t xml:space="preserve">Conceição do Mato Dentro </t>
  </si>
  <si>
    <t xml:space="preserve">Congonhas </t>
  </si>
  <si>
    <t>Jardim Profeta</t>
  </si>
  <si>
    <t>Matriz</t>
  </si>
  <si>
    <t>Novo Plataforma</t>
  </si>
  <si>
    <t xml:space="preserve">Leste Mineiro </t>
  </si>
  <si>
    <t>Coronel Fabriciano</t>
  </si>
  <si>
    <t>Ibirité</t>
  </si>
  <si>
    <t>Cascata</t>
  </si>
  <si>
    <t>Piratininga</t>
  </si>
  <si>
    <t>Ipatinga</t>
  </si>
  <si>
    <t>Bom Retiro</t>
  </si>
  <si>
    <t>Cariru</t>
  </si>
  <si>
    <t>Cidade Nobre</t>
  </si>
  <si>
    <t>Veneza</t>
  </si>
  <si>
    <t>Itabira</t>
  </si>
  <si>
    <t>Mariana</t>
  </si>
  <si>
    <t xml:space="preserve">Central Metropolitana </t>
  </si>
  <si>
    <t>Ouro Preto</t>
  </si>
  <si>
    <t>Noroeste de Minas</t>
  </si>
  <si>
    <t>Paracatu</t>
  </si>
  <si>
    <t>Clube do União</t>
  </si>
  <si>
    <t>Copasa</t>
  </si>
  <si>
    <t>Lagoa Trindade Rodrigues</t>
  </si>
  <si>
    <t>São Domingos</t>
  </si>
  <si>
    <t>Sérgio Ulhoa</t>
  </si>
  <si>
    <t>Norte de Minas</t>
  </si>
  <si>
    <t>Pirapora</t>
  </si>
  <si>
    <t>SAAE</t>
  </si>
  <si>
    <t>São José da Lapa</t>
  </si>
  <si>
    <t>Célvia</t>
  </si>
  <si>
    <t>Centro</t>
  </si>
  <si>
    <t>Escola Municipal Filhinha Gama (Vila ICAL)</t>
  </si>
  <si>
    <t>Jardim Encantado</t>
  </si>
  <si>
    <t>Timóteo</t>
  </si>
  <si>
    <t>Sementinha</t>
  </si>
  <si>
    <t>Nota 1: N/D - Não disponível  devido à ausência de transmissão de dados para o período analisado.</t>
  </si>
  <si>
    <t> Nota 2: Valores sujeitos a alteração mediante validação técnica posterior.</t>
  </si>
  <si>
    <t>Qualidade</t>
  </si>
  <si>
    <t>Boa</t>
  </si>
  <si>
    <t>0 - 40</t>
  </si>
  <si>
    <t>-</t>
  </si>
  <si>
    <t>Moderada</t>
  </si>
  <si>
    <t>41 - 80</t>
  </si>
  <si>
    <t>Pessoas de grupos sensíveis (crianças, idosos e pessoas com doenças respiratórias e cardíacas) podem apresentar sintomas como tosse seca e cansaço. A população em geral não é afetada.</t>
  </si>
  <si>
    <t>Ruim</t>
  </si>
  <si>
    <t>81 - 120</t>
  </si>
  <si>
    <t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t>
  </si>
  <si>
    <t>Muito Ruim</t>
  </si>
  <si>
    <t>121 - 200</t>
  </si>
  <si>
    <t>Toda a população pode apresentar agravamento dos sintomas como tosse seca, cansaço, ardor nos olhos, nariz e garganta e ainda falta de ar e respiração ofegante. Efeitos ainda mais graves à saúde de grupos sensíveis (crianças, idosos e pessoas com doenças respiratórias e cardíacas).</t>
  </si>
  <si>
    <t>Péssima</t>
  </si>
  <si>
    <t>&gt;200</t>
  </si>
  <si>
    <t>Toda a população pode apresentar sérios riscos de manifestações de doenças respiratórias e cardiovasculares. Aumento de mortes prematuras em pessoas de grupos sensíveis.</t>
  </si>
  <si>
    <t>Fonte: Cetesb, 2019.</t>
  </si>
  <si>
    <t>Resolução CONAMA nº 491, de 19 de novembro de 2018.</t>
  </si>
  <si>
    <t xml:space="preserve">Informações: </t>
  </si>
  <si>
    <t>(31)3915-1122</t>
  </si>
  <si>
    <t>Centro Administrativo de Betim</t>
  </si>
  <si>
    <r>
      <t>Superintendência Regional de Meio Ambiente</t>
    </r>
    <r>
      <rPr>
        <b/>
        <vertAlign val="superscript"/>
        <sz val="10"/>
        <color rgb="FF000000"/>
        <rFont val="Arial"/>
        <family val="2"/>
      </rPr>
      <t>(1)</t>
    </r>
  </si>
  <si>
    <t>Santa Rita Durão</t>
  </si>
  <si>
    <t>Motas</t>
  </si>
  <si>
    <t>Acaiaca</t>
  </si>
  <si>
    <t>Barra Longa</t>
  </si>
  <si>
    <t>Partículas Inaláveis (&lt;10µm)</t>
  </si>
  <si>
    <t>Ozônio</t>
  </si>
  <si>
    <t>Partículas Respiráveis (PM2,5)</t>
  </si>
  <si>
    <t>Barra Longa Volta da Capela</t>
  </si>
  <si>
    <t>Centro Av. do Contorno</t>
  </si>
  <si>
    <t>PUC Barreiro</t>
  </si>
  <si>
    <t>Centro E. M. Pr. Vicente Assunção</t>
  </si>
  <si>
    <t>Parque da Cachoeira</t>
  </si>
  <si>
    <t>Aeroporto CMD</t>
  </si>
  <si>
    <t>Corregos</t>
  </si>
  <si>
    <t>Sapo</t>
  </si>
  <si>
    <t>Basílica</t>
  </si>
  <si>
    <t>Lobo Leite</t>
  </si>
  <si>
    <t>Pires</t>
  </si>
  <si>
    <t>SENAC Vale do Aço</t>
  </si>
  <si>
    <t>FUNAN</t>
  </si>
  <si>
    <t>Cecília Meireles</t>
  </si>
  <si>
    <t>Hospital Vital Brasil</t>
  </si>
  <si>
    <t>Felix</t>
  </si>
  <si>
    <t>Major Lage</t>
  </si>
  <si>
    <t>Panorama</t>
  </si>
  <si>
    <t>Pará</t>
  </si>
  <si>
    <t>SENAI/CFP</t>
  </si>
  <si>
    <t>Dióxido de Enxofre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</si>
</sst>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6FC0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28C10F"/>
        <bgColor rgb="FF000000"/>
      </patternFill>
    </fill>
    <fill>
      <patternFill patternType="solid">
        <fgColor rgb="FFEC6E18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933986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0" xfId="0" applyFont="1" applyFill="1"/>
    <xf numFmtId="0" fontId="1" fillId="0" borderId="0" xfId="0" applyFont="1"/>
    <xf numFmtId="0" fontId="6" fillId="5" borderId="0" xfId="0" applyFont="1" applyFill="1" applyAlignment="1">
      <alignment horizontal="left"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9" fillId="5" borderId="7" xfId="0" quotePrefix="1" applyFont="1" applyFill="1" applyBorder="1" applyAlignment="1">
      <alignment horizontal="center" vertical="center" wrapText="1"/>
    </xf>
    <xf numFmtId="0" fontId="9" fillId="5" borderId="8" xfId="0" quotePrefix="1" applyFont="1" applyFill="1" applyBorder="1" applyAlignment="1">
      <alignment horizontal="center" vertical="center" wrapText="1"/>
    </xf>
    <xf numFmtId="0" fontId="9" fillId="5" borderId="9" xfId="0" quotePrefix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3"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58C800C1-7149-4E2D-BDAB-63A4E0CFEF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6C66016-A69A-4811-9A9F-A3C4B8E7C24C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2C3FC52-B477-4C55-A62C-1F4E281C71C9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C56718E1-004C-491B-A0EE-67FBF639D3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AF5DDE5C-8329-4A5D-AD24-C6C0FE3EEE96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Outubro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15/10/2024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951C0679-8F51-4BE8-8C65-FDCA0B47CD5B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58C800C1-7149-4E2D-BDAB-63A4E0CFEF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6C66016-A69A-4811-9A9F-A3C4B8E7C24C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2C3FC52-B477-4C55-A62C-1F4E281C71C9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C56718E1-004C-491B-A0EE-67FBF639D3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AF5DDE5C-8329-4A5D-AD24-C6C0FE3EEE96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Outubro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16/10/2024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951C0679-8F51-4BE8-8C65-FDCA0B47CD5B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58C800C1-7149-4E2D-BDAB-63A4E0CFEF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6C66016-A69A-4811-9A9F-A3C4B8E7C24C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2C3FC52-B477-4C55-A62C-1F4E281C71C9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C56718E1-004C-491B-A0EE-67FBF639D3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AF5DDE5C-8329-4A5D-AD24-C6C0FE3EEE96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Outubro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17/10/2024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951C0679-8F51-4BE8-8C65-FDCA0B47CD5B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58C800C1-7149-4E2D-BDAB-63A4E0CFEF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6C66016-A69A-4811-9A9F-A3C4B8E7C24C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2C3FC52-B477-4C55-A62C-1F4E281C71C9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C56718E1-004C-491B-A0EE-67FBF639D3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AF5DDE5C-8329-4A5D-AD24-C6C0FE3EEE96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Outubro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18/10/2024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951C0679-8F51-4BE8-8C65-FDCA0B47CD5B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58C800C1-7149-4E2D-BDAB-63A4E0CFEF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6C66016-A69A-4811-9A9F-A3C4B8E7C24C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2C3FC52-B477-4C55-A62C-1F4E281C71C9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C56718E1-004C-491B-A0EE-67FBF639D3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AF5DDE5C-8329-4A5D-AD24-C6C0FE3EEE96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Outubro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19/10/2024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951C0679-8F51-4BE8-8C65-FDCA0B47CD5B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58C800C1-7149-4E2D-BDAB-63A4E0CFEF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6C66016-A69A-4811-9A9F-A3C4B8E7C24C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2C3FC52-B477-4C55-A62C-1F4E281C71C9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C56718E1-004C-491B-A0EE-67FBF639D3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AF5DDE5C-8329-4A5D-AD24-C6C0FE3EEE96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Outubro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20/10/2024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951C0679-8F51-4BE8-8C65-FDCA0B47CD5B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58C800C1-7149-4E2D-BDAB-63A4E0CFEF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6C66016-A69A-4811-9A9F-A3C4B8E7C24C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2C3FC52-B477-4C55-A62C-1F4E281C71C9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C56718E1-004C-491B-A0EE-67FBF639D3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AF5DDE5C-8329-4A5D-AD24-C6C0FE3EEE96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Outubro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21/10/2024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951C0679-8F51-4BE8-8C65-FDCA0B47CD5B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workbookViewId="0">
      <selection activeCell="D5" sqref="D5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4" customWidth="1"/>
    <col min="8" max="8" width="51.7109375" style="25" customWidth="1"/>
    <col min="9" max="16384" width="9.140625" style="2"/>
  </cols>
  <sheetData>
    <row r="1" spans="1:36" ht="96.75" customHeight="1" x14ac:dyDescent="0.25">
      <c r="A1" s="60"/>
      <c r="B1" s="6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1"/>
      <c r="B2" s="61"/>
      <c r="C2" s="61"/>
      <c r="D2" s="61"/>
      <c r="E2" s="61"/>
      <c r="F2" s="61"/>
      <c r="G2" s="61"/>
      <c r="H2" s="6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78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9" customFormat="1" ht="75" customHeight="1" x14ac:dyDescent="0.2">
      <c r="A4" s="53" t="s">
        <v>7</v>
      </c>
      <c r="B4" s="27" t="s">
        <v>81</v>
      </c>
      <c r="C4" s="5" t="s">
        <v>81</v>
      </c>
      <c r="D4" s="7">
        <v>16</v>
      </c>
      <c r="E4" s="6">
        <f>IF(D4="","N/D",D4)</f>
        <v>16</v>
      </c>
      <c r="F4" s="7" t="str">
        <f t="shared" ref="F4:F54" si="0">IF(D4="","",IF(D4&lt;=40,$A$61,IF(D4&lt;=80,$A$62,IF(D4&lt;=120,$A$63, IF(D4&lt;=200,$A$64,$A$65)))))</f>
        <v>Boa</v>
      </c>
      <c r="G4" s="5" t="s">
        <v>83</v>
      </c>
      <c r="H4" s="5" t="str">
        <f t="shared" ref="H4:H54" si="1">IF(D4="","",IF(D4&lt;=40,$C$61,IF(D4&lt;=80,$C$62,IF(D4&lt;=120,$C$63,IF(D4&lt;=200,$C$64,IF(D4&gt;200,$C$65,))))))</f>
        <v>-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9" customFormat="1" ht="75" customHeight="1" x14ac:dyDescent="0.2">
      <c r="A5" s="55"/>
      <c r="B5" s="53" t="s">
        <v>82</v>
      </c>
      <c r="C5" s="5" t="s">
        <v>8</v>
      </c>
      <c r="D5" s="7">
        <v>32</v>
      </c>
      <c r="E5" s="6">
        <f t="shared" ref="E5:E54" si="2">IF(D5="","N/D",D5)</f>
        <v>32</v>
      </c>
      <c r="F5" s="7" t="str">
        <f t="shared" si="0"/>
        <v>Boa</v>
      </c>
      <c r="G5" s="5" t="s">
        <v>83</v>
      </c>
      <c r="H5" s="5" t="str">
        <f t="shared" si="1"/>
        <v>-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s="9" customFormat="1" ht="75" customHeight="1" x14ac:dyDescent="0.2">
      <c r="A6" s="55"/>
      <c r="B6" s="55"/>
      <c r="C6" s="5" t="s">
        <v>9</v>
      </c>
      <c r="D6" s="7">
        <v>20</v>
      </c>
      <c r="E6" s="6">
        <f t="shared" si="2"/>
        <v>20</v>
      </c>
      <c r="F6" s="7" t="str">
        <f t="shared" si="0"/>
        <v>Boa</v>
      </c>
      <c r="G6" s="5" t="s">
        <v>83</v>
      </c>
      <c r="H6" s="5" t="str">
        <f t="shared" si="1"/>
        <v>-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9" customFormat="1" ht="75" customHeight="1" x14ac:dyDescent="0.2">
      <c r="A7" s="54"/>
      <c r="B7" s="54"/>
      <c r="C7" s="5" t="s">
        <v>86</v>
      </c>
      <c r="D7" s="7">
        <v>17</v>
      </c>
      <c r="E7" s="6">
        <f t="shared" si="2"/>
        <v>17</v>
      </c>
      <c r="F7" s="7" t="str">
        <f t="shared" si="0"/>
        <v>Boa</v>
      </c>
      <c r="G7" s="5" t="s">
        <v>85</v>
      </c>
      <c r="H7" s="5" t="str">
        <f t="shared" si="1"/>
        <v>-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s="9" customFormat="1" ht="75" customHeight="1" x14ac:dyDescent="0.2">
      <c r="A8" s="53" t="s">
        <v>10</v>
      </c>
      <c r="B8" s="53" t="s">
        <v>11</v>
      </c>
      <c r="C8" s="5" t="s">
        <v>87</v>
      </c>
      <c r="D8" s="7">
        <v>38</v>
      </c>
      <c r="E8" s="6">
        <f t="shared" si="2"/>
        <v>38</v>
      </c>
      <c r="F8" s="7" t="str">
        <f t="shared" si="0"/>
        <v>Boa</v>
      </c>
      <c r="G8" s="5" t="s">
        <v>84</v>
      </c>
      <c r="H8" s="5" t="str">
        <f t="shared" si="1"/>
        <v>-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9" customFormat="1" ht="75" customHeight="1" x14ac:dyDescent="0.2">
      <c r="A9" s="55"/>
      <c r="B9" s="55"/>
      <c r="C9" s="27" t="s">
        <v>88</v>
      </c>
      <c r="D9" s="7">
        <v>46</v>
      </c>
      <c r="E9" s="6">
        <f t="shared" si="2"/>
        <v>46</v>
      </c>
      <c r="F9" s="7" t="str">
        <f t="shared" si="0"/>
        <v>Moderada</v>
      </c>
      <c r="G9" s="5" t="s">
        <v>84</v>
      </c>
      <c r="H9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s="9" customFormat="1" ht="75" customHeight="1" x14ac:dyDescent="0.2">
      <c r="A10" s="54"/>
      <c r="B10" s="54"/>
      <c r="C10" s="5" t="s">
        <v>12</v>
      </c>
      <c r="D10" s="7">
        <v>28</v>
      </c>
      <c r="E10" s="6">
        <f t="shared" si="2"/>
        <v>28</v>
      </c>
      <c r="F10" s="7" t="str">
        <f t="shared" si="0"/>
        <v>Boa</v>
      </c>
      <c r="G10" s="5" t="s">
        <v>84</v>
      </c>
      <c r="H10" s="5" t="str">
        <f t="shared" si="1"/>
        <v>-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75" customHeight="1" x14ac:dyDescent="0.25">
      <c r="A11" s="53" t="s">
        <v>10</v>
      </c>
      <c r="B11" s="56" t="s">
        <v>13</v>
      </c>
      <c r="C11" s="5" t="s">
        <v>14</v>
      </c>
      <c r="D11" s="7">
        <v>33</v>
      </c>
      <c r="E11" s="6">
        <f t="shared" si="2"/>
        <v>33</v>
      </c>
      <c r="F11" s="7" t="str">
        <f t="shared" si="0"/>
        <v>Boa</v>
      </c>
      <c r="G11" s="5" t="s">
        <v>84</v>
      </c>
      <c r="H11" s="5" t="str">
        <f t="shared" si="1"/>
        <v>-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9" customFormat="1" ht="78" customHeight="1" x14ac:dyDescent="0.2">
      <c r="A12" s="55"/>
      <c r="B12" s="58"/>
      <c r="C12" s="5" t="s">
        <v>77</v>
      </c>
      <c r="D12" s="7">
        <v>23</v>
      </c>
      <c r="E12" s="6">
        <f t="shared" si="2"/>
        <v>23</v>
      </c>
      <c r="F12" s="7" t="str">
        <f t="shared" si="0"/>
        <v>Boa</v>
      </c>
      <c r="G12" s="5" t="s">
        <v>84</v>
      </c>
      <c r="H12" s="5" t="str">
        <f t="shared" si="1"/>
        <v>-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9" customFormat="1" ht="75" customHeight="1" x14ac:dyDescent="0.2">
      <c r="A13" s="54"/>
      <c r="B13" s="57"/>
      <c r="C13" s="5" t="s">
        <v>15</v>
      </c>
      <c r="D13" s="7">
        <v>27</v>
      </c>
      <c r="E13" s="6">
        <f t="shared" si="2"/>
        <v>27</v>
      </c>
      <c r="F13" s="7" t="str">
        <f t="shared" si="0"/>
        <v>Boa</v>
      </c>
      <c r="G13" s="5" t="s">
        <v>83</v>
      </c>
      <c r="H13" s="5" t="str">
        <f t="shared" si="1"/>
        <v>-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s="9" customFormat="1" ht="75" customHeight="1" x14ac:dyDescent="0.2">
      <c r="A14" s="53" t="s">
        <v>10</v>
      </c>
      <c r="B14" s="53" t="s">
        <v>16</v>
      </c>
      <c r="C14" s="5" t="s">
        <v>89</v>
      </c>
      <c r="D14" s="7">
        <v>21</v>
      </c>
      <c r="E14" s="6">
        <f t="shared" si="2"/>
        <v>21</v>
      </c>
      <c r="F14" s="7" t="str">
        <f t="shared" si="0"/>
        <v>Boa</v>
      </c>
      <c r="G14" s="5" t="s">
        <v>83</v>
      </c>
      <c r="H14" s="5" t="str">
        <f t="shared" si="1"/>
        <v>-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s="9" customFormat="1" ht="75" customHeight="1" x14ac:dyDescent="0.2">
      <c r="A15" s="55"/>
      <c r="B15" s="55"/>
      <c r="C15" s="5" t="s">
        <v>17</v>
      </c>
      <c r="D15" s="7">
        <v>23</v>
      </c>
      <c r="E15" s="6">
        <f t="shared" si="2"/>
        <v>23</v>
      </c>
      <c r="F15" s="7" t="str">
        <f t="shared" si="0"/>
        <v>Boa</v>
      </c>
      <c r="G15" s="5" t="s">
        <v>83</v>
      </c>
      <c r="H15" s="5" t="str">
        <f t="shared" si="1"/>
        <v>-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s="9" customFormat="1" ht="75" customHeight="1" x14ac:dyDescent="0.2">
      <c r="A16" s="54"/>
      <c r="B16" s="54"/>
      <c r="C16" s="5" t="s">
        <v>90</v>
      </c>
      <c r="D16" s="7">
        <v>25</v>
      </c>
      <c r="E16" s="6">
        <f t="shared" si="2"/>
        <v>25</v>
      </c>
      <c r="F16" s="7" t="str">
        <f t="shared" si="0"/>
        <v>Boa</v>
      </c>
      <c r="G16" s="5" t="s">
        <v>83</v>
      </c>
      <c r="H16" s="5" t="str">
        <f t="shared" si="1"/>
        <v>-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s="9" customFormat="1" ht="75" customHeight="1" x14ac:dyDescent="0.2">
      <c r="A17" s="53" t="s">
        <v>18</v>
      </c>
      <c r="B17" s="53" t="s">
        <v>19</v>
      </c>
      <c r="C17" s="5" t="s">
        <v>91</v>
      </c>
      <c r="D17" s="7">
        <v>39</v>
      </c>
      <c r="E17" s="6">
        <f t="shared" si="2"/>
        <v>39</v>
      </c>
      <c r="F17" s="7" t="str">
        <f t="shared" si="0"/>
        <v>Boa</v>
      </c>
      <c r="G17" s="5" t="s">
        <v>84</v>
      </c>
      <c r="H17" s="5" t="str">
        <f t="shared" si="1"/>
        <v>-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9" customFormat="1" ht="75" customHeight="1" x14ac:dyDescent="0.2">
      <c r="A18" s="55"/>
      <c r="B18" s="55"/>
      <c r="C18" s="5" t="s">
        <v>92</v>
      </c>
      <c r="D18" s="7">
        <v>23</v>
      </c>
      <c r="E18" s="6">
        <f t="shared" si="2"/>
        <v>23</v>
      </c>
      <c r="F18" s="7" t="str">
        <f t="shared" si="0"/>
        <v>Boa</v>
      </c>
      <c r="G18" s="5" t="s">
        <v>83</v>
      </c>
      <c r="H18" s="5" t="str">
        <f t="shared" si="1"/>
        <v>-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s="9" customFormat="1" ht="75" customHeight="1" x14ac:dyDescent="0.2">
      <c r="A19" s="54"/>
      <c r="B19" s="54"/>
      <c r="C19" s="5" t="s">
        <v>93</v>
      </c>
      <c r="D19" s="7">
        <v>17</v>
      </c>
      <c r="E19" s="6">
        <f t="shared" si="2"/>
        <v>17</v>
      </c>
      <c r="F19" s="7" t="str">
        <f t="shared" si="0"/>
        <v>Boa</v>
      </c>
      <c r="G19" s="5" t="s">
        <v>83</v>
      </c>
      <c r="H19" s="5" t="str">
        <f t="shared" si="1"/>
        <v>-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s="9" customFormat="1" ht="75" customHeight="1" x14ac:dyDescent="0.2">
      <c r="A20" s="53" t="s">
        <v>10</v>
      </c>
      <c r="B20" s="53" t="s">
        <v>20</v>
      </c>
      <c r="C20" s="5" t="s">
        <v>94</v>
      </c>
      <c r="D20" s="7">
        <v>30</v>
      </c>
      <c r="E20" s="6">
        <f t="shared" si="2"/>
        <v>30</v>
      </c>
      <c r="F20" s="7" t="str">
        <f t="shared" si="0"/>
        <v>Boa</v>
      </c>
      <c r="G20" s="5" t="s">
        <v>83</v>
      </c>
      <c r="H20" s="5" t="str">
        <f t="shared" si="1"/>
        <v>-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9" customFormat="1" ht="75" customHeight="1" x14ac:dyDescent="0.2">
      <c r="A21" s="55"/>
      <c r="B21" s="55"/>
      <c r="C21" s="5" t="s">
        <v>21</v>
      </c>
      <c r="D21" s="7">
        <v>30</v>
      </c>
      <c r="E21" s="6">
        <f t="shared" si="2"/>
        <v>30</v>
      </c>
      <c r="F21" s="7" t="str">
        <f t="shared" si="0"/>
        <v>Boa</v>
      </c>
      <c r="G21" s="5" t="s">
        <v>83</v>
      </c>
      <c r="H21" s="5" t="str">
        <f t="shared" si="1"/>
        <v>-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9" customFormat="1" ht="75" customHeight="1" x14ac:dyDescent="0.2">
      <c r="A22" s="55"/>
      <c r="B22" s="55"/>
      <c r="C22" s="5" t="s">
        <v>95</v>
      </c>
      <c r="D22" s="7">
        <v>43</v>
      </c>
      <c r="E22" s="6">
        <f t="shared" si="2"/>
        <v>43</v>
      </c>
      <c r="F22" s="7" t="str">
        <f t="shared" si="0"/>
        <v>Moderada</v>
      </c>
      <c r="G22" s="5" t="s">
        <v>84</v>
      </c>
      <c r="H22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9" customFormat="1" ht="75" customHeight="1" x14ac:dyDescent="0.2">
      <c r="A23" s="55"/>
      <c r="B23" s="55"/>
      <c r="C23" s="5" t="s">
        <v>22</v>
      </c>
      <c r="D23" s="7">
        <v>34</v>
      </c>
      <c r="E23" s="6">
        <f t="shared" si="2"/>
        <v>34</v>
      </c>
      <c r="F23" s="7" t="str">
        <f t="shared" si="0"/>
        <v>Boa</v>
      </c>
      <c r="G23" s="5" t="s">
        <v>83</v>
      </c>
      <c r="H23" s="5" t="str">
        <f t="shared" si="1"/>
        <v>-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s="9" customFormat="1" ht="75" customHeight="1" x14ac:dyDescent="0.2">
      <c r="A24" s="55"/>
      <c r="B24" s="55"/>
      <c r="C24" s="5" t="s">
        <v>23</v>
      </c>
      <c r="D24" s="7">
        <v>34</v>
      </c>
      <c r="E24" s="6">
        <f t="shared" si="2"/>
        <v>34</v>
      </c>
      <c r="F24" s="7" t="str">
        <f t="shared" si="0"/>
        <v>Boa</v>
      </c>
      <c r="G24" s="5" t="s">
        <v>83</v>
      </c>
      <c r="H24" s="5" t="str">
        <f t="shared" si="1"/>
        <v>-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9" customFormat="1" ht="75" customHeight="1" x14ac:dyDescent="0.2">
      <c r="A25" s="54"/>
      <c r="B25" s="54"/>
      <c r="C25" s="5" t="s">
        <v>96</v>
      </c>
      <c r="D25" s="7">
        <v>34</v>
      </c>
      <c r="E25" s="6">
        <f t="shared" si="2"/>
        <v>34</v>
      </c>
      <c r="F25" s="7" t="str">
        <f t="shared" si="0"/>
        <v>Boa</v>
      </c>
      <c r="G25" s="5" t="s">
        <v>83</v>
      </c>
      <c r="H25" s="5" t="str">
        <f t="shared" si="1"/>
        <v>-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s="9" customFormat="1" ht="75" customHeight="1" x14ac:dyDescent="0.2">
      <c r="A26" s="7" t="s">
        <v>24</v>
      </c>
      <c r="B26" s="5" t="s">
        <v>25</v>
      </c>
      <c r="C26" s="5" t="s">
        <v>97</v>
      </c>
      <c r="D26" s="7">
        <v>21</v>
      </c>
      <c r="E26" s="6">
        <f t="shared" si="2"/>
        <v>21</v>
      </c>
      <c r="F26" s="7" t="str">
        <f t="shared" si="0"/>
        <v>Boa</v>
      </c>
      <c r="G26" s="5" t="s">
        <v>85</v>
      </c>
      <c r="H26" s="5" t="str">
        <f t="shared" si="1"/>
        <v>-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s="9" customFormat="1" ht="75" customHeight="1" x14ac:dyDescent="0.2">
      <c r="A27" s="53" t="s">
        <v>10</v>
      </c>
      <c r="B27" s="56" t="s">
        <v>26</v>
      </c>
      <c r="C27" s="5" t="s">
        <v>27</v>
      </c>
      <c r="D27" s="7">
        <v>82</v>
      </c>
      <c r="E27" s="6">
        <f t="shared" si="2"/>
        <v>82</v>
      </c>
      <c r="F27" s="7" t="str">
        <f t="shared" si="0"/>
        <v>Ruim</v>
      </c>
      <c r="G27" s="5" t="s">
        <v>84</v>
      </c>
      <c r="H27" s="5" t="str">
        <f t="shared" si="1"/>
        <v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s="9" customFormat="1" ht="75" customHeight="1" x14ac:dyDescent="0.2">
      <c r="A28" s="54"/>
      <c r="B28" s="57"/>
      <c r="C28" s="5" t="s">
        <v>28</v>
      </c>
      <c r="D28" s="7"/>
      <c r="E28" s="6" t="str">
        <f t="shared" si="2"/>
        <v>N/D</v>
      </c>
      <c r="F28" s="7" t="str">
        <f t="shared" si="0"/>
        <v/>
      </c>
      <c r="G28" s="5"/>
      <c r="H28" s="5" t="str">
        <f t="shared" si="1"/>
        <v/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s="9" customFormat="1" ht="75" customHeight="1" x14ac:dyDescent="0.2">
      <c r="A29" s="56" t="s">
        <v>24</v>
      </c>
      <c r="B29" s="56" t="s">
        <v>29</v>
      </c>
      <c r="C29" s="5" t="s">
        <v>30</v>
      </c>
      <c r="D29" s="7">
        <v>31</v>
      </c>
      <c r="E29" s="6">
        <f t="shared" si="2"/>
        <v>31</v>
      </c>
      <c r="F29" s="7" t="str">
        <f t="shared" si="0"/>
        <v>Boa</v>
      </c>
      <c r="G29" s="5" t="s">
        <v>84</v>
      </c>
      <c r="H29" s="5" t="str">
        <f t="shared" si="1"/>
        <v>-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s="9" customFormat="1" ht="75" customHeight="1" x14ac:dyDescent="0.2">
      <c r="A30" s="58"/>
      <c r="B30" s="58"/>
      <c r="C30" s="5" t="s">
        <v>31</v>
      </c>
      <c r="D30" s="7">
        <v>36</v>
      </c>
      <c r="E30" s="6">
        <f t="shared" si="2"/>
        <v>36</v>
      </c>
      <c r="F30" s="7" t="str">
        <f t="shared" si="0"/>
        <v>Boa</v>
      </c>
      <c r="G30" s="5" t="s">
        <v>84</v>
      </c>
      <c r="H30" s="5" t="str">
        <f t="shared" si="1"/>
        <v>-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s="9" customFormat="1" ht="75" customHeight="1" x14ac:dyDescent="0.2">
      <c r="A31" s="58"/>
      <c r="B31" s="58"/>
      <c r="C31" s="5" t="s">
        <v>32</v>
      </c>
      <c r="D31" s="7">
        <v>31</v>
      </c>
      <c r="E31" s="6">
        <f t="shared" si="2"/>
        <v>31</v>
      </c>
      <c r="F31" s="7" t="str">
        <f t="shared" si="0"/>
        <v>Boa</v>
      </c>
      <c r="G31" s="5" t="s">
        <v>84</v>
      </c>
      <c r="H31" s="5" t="str">
        <f t="shared" si="1"/>
        <v>-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9" customFormat="1" ht="75" customHeight="1" x14ac:dyDescent="0.2">
      <c r="A32" s="57"/>
      <c r="B32" s="57"/>
      <c r="C32" s="5" t="s">
        <v>33</v>
      </c>
      <c r="D32" s="7">
        <v>29</v>
      </c>
      <c r="E32" s="6">
        <f t="shared" si="2"/>
        <v>29</v>
      </c>
      <c r="F32" s="7" t="str">
        <f t="shared" si="0"/>
        <v>Boa</v>
      </c>
      <c r="G32" s="5" t="s">
        <v>84</v>
      </c>
      <c r="H32" s="5" t="str">
        <f t="shared" si="1"/>
        <v>-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s="9" customFormat="1" ht="75" customHeight="1" x14ac:dyDescent="0.2">
      <c r="A33" s="56" t="s">
        <v>24</v>
      </c>
      <c r="B33" s="56" t="s">
        <v>34</v>
      </c>
      <c r="C33" s="5" t="s">
        <v>101</v>
      </c>
      <c r="D33" s="7">
        <v>37</v>
      </c>
      <c r="E33" s="6">
        <f t="shared" si="2"/>
        <v>37</v>
      </c>
      <c r="F33" s="7" t="str">
        <f t="shared" si="0"/>
        <v>Boa</v>
      </c>
      <c r="G33" s="5" t="s">
        <v>83</v>
      </c>
      <c r="H33" s="5" t="str">
        <f t="shared" si="1"/>
        <v>-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s="9" customFormat="1" ht="75" customHeight="1" x14ac:dyDescent="0.2">
      <c r="A34" s="58"/>
      <c r="B34" s="58"/>
      <c r="C34" s="5" t="s">
        <v>102</v>
      </c>
      <c r="D34" s="7">
        <v>26</v>
      </c>
      <c r="E34" s="6">
        <f t="shared" si="2"/>
        <v>26</v>
      </c>
      <c r="F34" s="7" t="str">
        <f t="shared" si="0"/>
        <v>Boa</v>
      </c>
      <c r="G34" s="5" t="s">
        <v>85</v>
      </c>
      <c r="H34" s="5" t="str">
        <f t="shared" si="1"/>
        <v>-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s="9" customFormat="1" ht="75" customHeight="1" x14ac:dyDescent="0.2">
      <c r="A35" s="58"/>
      <c r="B35" s="58"/>
      <c r="C35" s="5" t="s">
        <v>103</v>
      </c>
      <c r="D35" s="7">
        <v>26</v>
      </c>
      <c r="E35" s="6">
        <f t="shared" si="2"/>
        <v>26</v>
      </c>
      <c r="F35" s="7" t="str">
        <f t="shared" si="0"/>
        <v>Boa</v>
      </c>
      <c r="G35" s="5" t="s">
        <v>83</v>
      </c>
      <c r="H35" s="5" t="str">
        <f t="shared" si="1"/>
        <v>-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s="9" customFormat="1" ht="75" customHeight="1" x14ac:dyDescent="0.2">
      <c r="A36" s="57"/>
      <c r="B36" s="57"/>
      <c r="C36" s="5" t="s">
        <v>104</v>
      </c>
      <c r="D36" s="7">
        <v>23</v>
      </c>
      <c r="E36" s="6">
        <f t="shared" si="2"/>
        <v>23</v>
      </c>
      <c r="F36" s="7" t="str">
        <f t="shared" si="0"/>
        <v>Boa</v>
      </c>
      <c r="G36" s="5" t="s">
        <v>83</v>
      </c>
      <c r="H36" s="5" t="str">
        <f t="shared" si="1"/>
        <v>-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s="9" customFormat="1" ht="75" customHeight="1" x14ac:dyDescent="0.2">
      <c r="A37" s="53" t="s">
        <v>10</v>
      </c>
      <c r="B37" s="53" t="s">
        <v>35</v>
      </c>
      <c r="C37" s="5" t="s">
        <v>79</v>
      </c>
      <c r="D37" s="7">
        <v>27</v>
      </c>
      <c r="E37" s="6">
        <f t="shared" si="2"/>
        <v>27</v>
      </c>
      <c r="F37" s="7" t="str">
        <f t="shared" si="0"/>
        <v>Boa</v>
      </c>
      <c r="G37" s="5" t="s">
        <v>85</v>
      </c>
      <c r="H37" s="5" t="str">
        <f t="shared" si="1"/>
        <v>-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s="9" customFormat="1" ht="71.25" customHeight="1" x14ac:dyDescent="0.2">
      <c r="A38" s="54"/>
      <c r="B38" s="54"/>
      <c r="C38" s="5" t="s">
        <v>39</v>
      </c>
      <c r="D38" s="7">
        <v>19</v>
      </c>
      <c r="E38" s="6">
        <f t="shared" si="2"/>
        <v>19</v>
      </c>
      <c r="F38" s="7" t="str">
        <f t="shared" si="0"/>
        <v>Boa</v>
      </c>
      <c r="G38" s="5" t="s">
        <v>83</v>
      </c>
      <c r="H38" s="5" t="str">
        <f t="shared" si="1"/>
        <v>-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s="9" customFormat="1" ht="75" customHeight="1" x14ac:dyDescent="0.2">
      <c r="A39" s="28" t="s">
        <v>36</v>
      </c>
      <c r="B39" s="5" t="s">
        <v>37</v>
      </c>
      <c r="C39" s="5" t="s">
        <v>80</v>
      </c>
      <c r="D39" s="7">
        <v>28</v>
      </c>
      <c r="E39" s="6">
        <f t="shared" si="2"/>
        <v>28</v>
      </c>
      <c r="F39" s="7" t="str">
        <f t="shared" si="0"/>
        <v>Boa</v>
      </c>
      <c r="G39" s="5" t="s">
        <v>83</v>
      </c>
      <c r="H39" s="5" t="str">
        <f t="shared" si="1"/>
        <v>-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s="9" customFormat="1" ht="75" customHeight="1" x14ac:dyDescent="0.2">
      <c r="A40" s="53" t="s">
        <v>38</v>
      </c>
      <c r="B40" s="53" t="s">
        <v>39</v>
      </c>
      <c r="C40" s="5" t="s">
        <v>40</v>
      </c>
      <c r="D40" s="7">
        <v>29</v>
      </c>
      <c r="E40" s="6">
        <f t="shared" si="2"/>
        <v>29</v>
      </c>
      <c r="F40" s="7" t="str">
        <f t="shared" si="0"/>
        <v>Boa</v>
      </c>
      <c r="G40" s="5" t="s">
        <v>83</v>
      </c>
      <c r="H40" s="5" t="str">
        <f t="shared" si="1"/>
        <v>-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s="9" customFormat="1" ht="75" customHeight="1" x14ac:dyDescent="0.2">
      <c r="A41" s="55"/>
      <c r="B41" s="55"/>
      <c r="C41" s="5" t="s">
        <v>41</v>
      </c>
      <c r="D41" s="7"/>
      <c r="E41" s="6" t="str">
        <f t="shared" si="2"/>
        <v>N/D</v>
      </c>
      <c r="F41" s="7" t="str">
        <f t="shared" si="0"/>
        <v/>
      </c>
      <c r="G41" s="5"/>
      <c r="H41" s="5" t="str">
        <f t="shared" si="1"/>
        <v/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s="9" customFormat="1" ht="75" customHeight="1" x14ac:dyDescent="0.2">
      <c r="A42" s="55"/>
      <c r="B42" s="55"/>
      <c r="C42" s="27" t="s">
        <v>42</v>
      </c>
      <c r="D42" s="7"/>
      <c r="E42" s="6" t="str">
        <f t="shared" si="2"/>
        <v>N/D</v>
      </c>
      <c r="F42" s="7" t="str">
        <f t="shared" si="0"/>
        <v/>
      </c>
      <c r="G42" s="5"/>
      <c r="H42" s="5" t="str">
        <f t="shared" si="1"/>
        <v/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s="9" customFormat="1" ht="75" customHeight="1" x14ac:dyDescent="0.2">
      <c r="A43" s="55"/>
      <c r="B43" s="55"/>
      <c r="C43" s="27" t="s">
        <v>43</v>
      </c>
      <c r="D43" s="7">
        <v>20</v>
      </c>
      <c r="E43" s="6">
        <f t="shared" si="2"/>
        <v>20</v>
      </c>
      <c r="F43" s="7" t="str">
        <f t="shared" si="0"/>
        <v>Boa</v>
      </c>
      <c r="G43" s="5" t="s">
        <v>83</v>
      </c>
      <c r="H43" s="5" t="str">
        <f t="shared" si="1"/>
        <v>-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s="9" customFormat="1" ht="75" customHeight="1" x14ac:dyDescent="0.2">
      <c r="A44" s="54"/>
      <c r="B44" s="54"/>
      <c r="C44" s="27" t="s">
        <v>44</v>
      </c>
      <c r="D44" s="7">
        <v>18</v>
      </c>
      <c r="E44" s="6">
        <f>IF(D44="","N/D",D44)</f>
        <v>18</v>
      </c>
      <c r="F44" s="7" t="str">
        <f t="shared" si="0"/>
        <v>Boa</v>
      </c>
      <c r="G44" s="5" t="s">
        <v>85</v>
      </c>
      <c r="H44" s="5" t="str">
        <f t="shared" si="1"/>
        <v>-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s="9" customFormat="1" ht="75" customHeight="1" x14ac:dyDescent="0.2">
      <c r="A45" s="56" t="s">
        <v>45</v>
      </c>
      <c r="B45" s="53" t="s">
        <v>46</v>
      </c>
      <c r="C45" s="5" t="s">
        <v>98</v>
      </c>
      <c r="D45" s="7">
        <v>27</v>
      </c>
      <c r="E45" s="6">
        <f t="shared" si="2"/>
        <v>27</v>
      </c>
      <c r="F45" s="7" t="str">
        <f t="shared" si="0"/>
        <v>Boa</v>
      </c>
      <c r="G45" s="5" t="s">
        <v>83</v>
      </c>
      <c r="H45" s="5" t="str">
        <f t="shared" si="1"/>
        <v>-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s="9" customFormat="1" ht="75" customHeight="1" x14ac:dyDescent="0.2">
      <c r="A46" s="57"/>
      <c r="B46" s="54"/>
      <c r="C46" s="5" t="s">
        <v>47</v>
      </c>
      <c r="D46" s="7">
        <v>28</v>
      </c>
      <c r="E46" s="6">
        <f t="shared" si="2"/>
        <v>28</v>
      </c>
      <c r="F46" s="7" t="str">
        <f t="shared" si="0"/>
        <v>Boa</v>
      </c>
      <c r="G46" s="5" t="s">
        <v>83</v>
      </c>
      <c r="H46" s="5" t="str">
        <f t="shared" si="1"/>
        <v>-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s="9" customFormat="1" ht="75" customHeight="1" x14ac:dyDescent="0.2">
      <c r="A47" s="53" t="s">
        <v>10</v>
      </c>
      <c r="B47" s="53" t="s">
        <v>48</v>
      </c>
      <c r="C47" s="7" t="s">
        <v>49</v>
      </c>
      <c r="D47" s="7">
        <v>22</v>
      </c>
      <c r="E47" s="6">
        <f t="shared" si="2"/>
        <v>22</v>
      </c>
      <c r="F47" s="7" t="str">
        <f t="shared" si="0"/>
        <v>Boa</v>
      </c>
      <c r="G47" s="5" t="s">
        <v>83</v>
      </c>
      <c r="H47" s="5" t="str">
        <f t="shared" si="1"/>
        <v>-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s="9" customFormat="1" ht="75" customHeight="1" x14ac:dyDescent="0.2">
      <c r="A48" s="55"/>
      <c r="B48" s="55"/>
      <c r="C48" s="5" t="s">
        <v>50</v>
      </c>
      <c r="D48" s="7">
        <v>49</v>
      </c>
      <c r="E48" s="6">
        <f t="shared" si="2"/>
        <v>49</v>
      </c>
      <c r="F48" s="7" t="str">
        <f t="shared" si="0"/>
        <v>Moderada</v>
      </c>
      <c r="G48" s="5" t="s">
        <v>83</v>
      </c>
      <c r="H48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s="9" customFormat="1" ht="75" customHeight="1" x14ac:dyDescent="0.2">
      <c r="A49" s="55"/>
      <c r="B49" s="55"/>
      <c r="C49" s="5" t="s">
        <v>51</v>
      </c>
      <c r="D49" s="7">
        <v>25</v>
      </c>
      <c r="E49" s="6">
        <f t="shared" si="2"/>
        <v>25</v>
      </c>
      <c r="F49" s="7" t="str">
        <f t="shared" si="0"/>
        <v>Boa</v>
      </c>
      <c r="G49" s="5" t="s">
        <v>83</v>
      </c>
      <c r="H49" s="5" t="str">
        <f t="shared" si="1"/>
        <v>-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s="9" customFormat="1" ht="75" customHeight="1" x14ac:dyDescent="0.2">
      <c r="A50" s="54"/>
      <c r="B50" s="54"/>
      <c r="C50" s="5" t="s">
        <v>52</v>
      </c>
      <c r="D50" s="7"/>
      <c r="E50" s="6" t="str">
        <f t="shared" si="2"/>
        <v>N/D</v>
      </c>
      <c r="F50" s="7" t="str">
        <f t="shared" si="0"/>
        <v/>
      </c>
      <c r="G50" s="5"/>
      <c r="H50" s="5" t="str">
        <f t="shared" si="1"/>
        <v/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s="9" customFormat="1" ht="75" customHeight="1" x14ac:dyDescent="0.2">
      <c r="A51" s="56" t="s">
        <v>24</v>
      </c>
      <c r="B51" s="56" t="s">
        <v>53</v>
      </c>
      <c r="C51" s="5" t="s">
        <v>99</v>
      </c>
      <c r="D51" s="7">
        <v>20</v>
      </c>
      <c r="E51" s="6">
        <f t="shared" si="2"/>
        <v>20</v>
      </c>
      <c r="F51" s="7" t="str">
        <f t="shared" si="0"/>
        <v>Boa</v>
      </c>
      <c r="G51" s="5" t="s">
        <v>83</v>
      </c>
      <c r="H51" s="5" t="str">
        <f t="shared" si="1"/>
        <v>-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s="9" customFormat="1" ht="75" customHeight="1" x14ac:dyDescent="0.2">
      <c r="A52" s="58"/>
      <c r="B52" s="58"/>
      <c r="C52" s="5" t="s">
        <v>100</v>
      </c>
      <c r="D52" s="7"/>
      <c r="E52" s="6" t="str">
        <f t="shared" si="2"/>
        <v>N/D</v>
      </c>
      <c r="F52" s="7" t="str">
        <f t="shared" si="0"/>
        <v/>
      </c>
      <c r="G52" s="5"/>
      <c r="H52" s="5" t="str">
        <f t="shared" si="1"/>
        <v/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s="9" customFormat="1" ht="75" customHeight="1" x14ac:dyDescent="0.2">
      <c r="A53" s="58"/>
      <c r="B53" s="58"/>
      <c r="C53" s="5" t="s">
        <v>54</v>
      </c>
      <c r="D53" s="7"/>
      <c r="E53" s="6" t="str">
        <f t="shared" si="2"/>
        <v>N/D</v>
      </c>
      <c r="F53" s="7" t="str">
        <f t="shared" si="0"/>
        <v/>
      </c>
      <c r="G53" s="5"/>
      <c r="H53" s="5" t="str">
        <f t="shared" si="1"/>
        <v/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s="9" customFormat="1" ht="75" customHeight="1" x14ac:dyDescent="0.2">
      <c r="A54" s="57"/>
      <c r="B54" s="57"/>
      <c r="C54" s="5" t="s">
        <v>105</v>
      </c>
      <c r="D54" s="7"/>
      <c r="E54" s="6" t="str">
        <f t="shared" si="2"/>
        <v>N/D</v>
      </c>
      <c r="F54" s="7" t="str">
        <f t="shared" si="0"/>
        <v/>
      </c>
      <c r="G54" s="5"/>
      <c r="H54" s="5" t="str">
        <f t="shared" si="1"/>
        <v/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x14ac:dyDescent="0.25">
      <c r="A55" s="59"/>
      <c r="B55" s="59"/>
      <c r="C55" s="59"/>
      <c r="D55" s="59"/>
      <c r="E55" s="59"/>
      <c r="F55" s="59"/>
      <c r="G55" s="59"/>
      <c r="H55" s="5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 s="10"/>
      <c r="B56" s="10"/>
      <c r="C56" s="10"/>
      <c r="D56" s="10"/>
      <c r="E56" s="10"/>
      <c r="F56" s="10"/>
      <c r="G56" s="10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5" customHeight="1" x14ac:dyDescent="0.25">
      <c r="A57" s="42" t="s">
        <v>55</v>
      </c>
      <c r="B57" s="42"/>
      <c r="C57" s="42"/>
      <c r="D57" s="42"/>
      <c r="E57" s="42"/>
      <c r="F57" s="42"/>
      <c r="G57" s="42"/>
      <c r="H57" s="4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5" customHeight="1" x14ac:dyDescent="0.25">
      <c r="A58" s="42" t="s">
        <v>56</v>
      </c>
      <c r="B58" s="42"/>
      <c r="C58" s="42"/>
      <c r="D58" s="42"/>
      <c r="E58" s="42"/>
      <c r="F58" s="42"/>
      <c r="G58" s="42"/>
      <c r="H58" s="4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5" customHeight="1" x14ac:dyDescent="0.25">
      <c r="B59" s="26"/>
      <c r="C59" s="26"/>
      <c r="D59" s="26"/>
      <c r="E59" s="26"/>
      <c r="F59" s="26"/>
      <c r="G59" s="26"/>
      <c r="H59" s="2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5" customHeight="1" x14ac:dyDescent="0.25">
      <c r="A60" s="11" t="s">
        <v>57</v>
      </c>
      <c r="B60" s="12" t="s">
        <v>2</v>
      </c>
      <c r="C60" s="43" t="s">
        <v>6</v>
      </c>
      <c r="D60" s="43"/>
      <c r="E60" s="43"/>
      <c r="F60" s="43"/>
      <c r="G60" s="43"/>
      <c r="H60" s="4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9.25" customHeight="1" x14ac:dyDescent="0.25">
      <c r="A61" s="13" t="s">
        <v>58</v>
      </c>
      <c r="B61" s="14" t="s">
        <v>59</v>
      </c>
      <c r="C61" s="45" t="s">
        <v>60</v>
      </c>
      <c r="D61" s="46"/>
      <c r="E61" s="46"/>
      <c r="F61" s="46"/>
      <c r="G61" s="46"/>
      <c r="H61" s="4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39.75" customHeight="1" x14ac:dyDescent="0.25">
      <c r="A62" s="15" t="s">
        <v>61</v>
      </c>
      <c r="B62" s="16" t="s">
        <v>62</v>
      </c>
      <c r="C62" s="48" t="s">
        <v>63</v>
      </c>
      <c r="D62" s="49"/>
      <c r="E62" s="49"/>
      <c r="F62" s="49"/>
      <c r="G62" s="49"/>
      <c r="H62" s="5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42.75" customHeight="1" x14ac:dyDescent="0.25">
      <c r="A63" s="17" t="s">
        <v>64</v>
      </c>
      <c r="B63" s="18" t="s">
        <v>65</v>
      </c>
      <c r="C63" s="48" t="s">
        <v>66</v>
      </c>
      <c r="D63" s="49"/>
      <c r="E63" s="49"/>
      <c r="F63" s="49"/>
      <c r="G63" s="49"/>
      <c r="H63" s="5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44.25" customHeight="1" x14ac:dyDescent="0.25">
      <c r="A64" s="19" t="s">
        <v>67</v>
      </c>
      <c r="B64" s="20" t="s">
        <v>68</v>
      </c>
      <c r="C64" s="48" t="s">
        <v>69</v>
      </c>
      <c r="D64" s="49"/>
      <c r="E64" s="49"/>
      <c r="F64" s="49"/>
      <c r="G64" s="49"/>
      <c r="H64" s="5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44.25" customHeight="1" x14ac:dyDescent="0.25">
      <c r="A65" s="21" t="s">
        <v>70</v>
      </c>
      <c r="B65" s="21" t="s">
        <v>71</v>
      </c>
      <c r="C65" s="48" t="s">
        <v>72</v>
      </c>
      <c r="D65" s="49"/>
      <c r="E65" s="49"/>
      <c r="F65" s="49"/>
      <c r="G65" s="49"/>
      <c r="H65" s="5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5" customHeight="1" x14ac:dyDescent="0.25">
      <c r="A66" s="51" t="s">
        <v>73</v>
      </c>
      <c r="B66" s="51"/>
      <c r="C66" s="51"/>
      <c r="D66" s="51"/>
      <c r="E66" s="51"/>
      <c r="F66" s="51"/>
      <c r="G66" s="51"/>
      <c r="H66" s="5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5" customHeight="1" x14ac:dyDescent="0.25">
      <c r="A67" s="42" t="s">
        <v>74</v>
      </c>
      <c r="B67" s="42"/>
      <c r="C67" s="42"/>
      <c r="D67" s="42"/>
      <c r="E67" s="42"/>
      <c r="F67" s="42"/>
      <c r="G67" s="42"/>
      <c r="H67" s="4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5" customHeight="1" x14ac:dyDescent="0.25">
      <c r="A68" s="42" t="s">
        <v>75</v>
      </c>
      <c r="B68" s="42"/>
      <c r="C68" s="42"/>
      <c r="D68" s="42"/>
      <c r="E68" s="42"/>
      <c r="F68" s="42"/>
      <c r="G68" s="42"/>
      <c r="H68" s="4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6.5" customHeight="1" x14ac:dyDescent="0.25">
      <c r="A69" s="52" t="s">
        <v>76</v>
      </c>
      <c r="B69" s="52"/>
      <c r="C69" s="52"/>
      <c r="D69" s="52"/>
      <c r="E69" s="52"/>
      <c r="F69" s="52"/>
      <c r="G69" s="52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2.75" customHeight="1" x14ac:dyDescent="0.25">
      <c r="A70" s="41"/>
      <c r="B70" s="41"/>
      <c r="C70" s="41"/>
      <c r="D70" s="41"/>
      <c r="E70" s="41"/>
      <c r="F70" s="41"/>
      <c r="G70" s="41"/>
      <c r="H70" s="4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25">
      <c r="A71" s="1"/>
      <c r="B71" s="1"/>
      <c r="C71" s="1"/>
      <c r="D71" s="1"/>
      <c r="E71" s="1"/>
      <c r="F71" s="1"/>
      <c r="G71" s="22"/>
      <c r="H71" s="2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25">
      <c r="A72" s="1"/>
      <c r="B72" s="1"/>
      <c r="C72" s="1"/>
      <c r="D72" s="1"/>
      <c r="E72" s="1"/>
      <c r="F72" s="1"/>
      <c r="G72" s="22"/>
      <c r="H72" s="2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25">
      <c r="A73" s="1"/>
      <c r="B73" s="1"/>
      <c r="C73" s="1"/>
      <c r="D73" s="1"/>
      <c r="E73" s="1"/>
      <c r="F73" s="1"/>
      <c r="G73" s="22"/>
      <c r="H73" s="2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25">
      <c r="A74" s="1"/>
      <c r="B74" s="1"/>
      <c r="C74" s="1"/>
      <c r="D74" s="1"/>
      <c r="E74" s="1"/>
      <c r="F74" s="1"/>
      <c r="G74" s="22"/>
      <c r="H74" s="2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2"/>
      <c r="H75" s="2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2"/>
      <c r="H76" s="2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2"/>
      <c r="H77" s="2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2"/>
      <c r="H78" s="2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2"/>
      <c r="H79" s="2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2"/>
      <c r="H80" s="2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2"/>
      <c r="H81" s="2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2"/>
      <c r="H82" s="2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2"/>
      <c r="H83" s="2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2"/>
      <c r="H84" s="2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2"/>
      <c r="H85" s="2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2"/>
      <c r="H86" s="2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2"/>
      <c r="H87" s="2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2"/>
      <c r="H88" s="2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2"/>
      <c r="H89" s="2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2"/>
      <c r="H90" s="2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2"/>
      <c r="H91" s="2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2"/>
      <c r="H92" s="2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2"/>
      <c r="H93" s="2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2"/>
      <c r="H94" s="2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2"/>
      <c r="H95" s="2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2"/>
      <c r="H96" s="2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2"/>
      <c r="H97" s="2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2"/>
      <c r="H98" s="2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2"/>
      <c r="H99" s="2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2"/>
      <c r="H100" s="2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2"/>
      <c r="H101" s="2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2"/>
      <c r="H102" s="2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2"/>
      <c r="H103" s="2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2"/>
      <c r="H104" s="2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2"/>
      <c r="H105" s="2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2"/>
      <c r="H106" s="2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2"/>
      <c r="H107" s="2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2"/>
      <c r="H108" s="2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2"/>
      <c r="H109" s="2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2"/>
      <c r="H110" s="2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2"/>
      <c r="H111" s="2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2"/>
      <c r="H112" s="2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2"/>
      <c r="H113" s="2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2"/>
      <c r="H114" s="2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2"/>
      <c r="H115" s="2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2"/>
      <c r="H116" s="2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2"/>
      <c r="H117" s="2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2"/>
      <c r="H118" s="2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2"/>
      <c r="H119" s="2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2"/>
      <c r="H120" s="2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2"/>
      <c r="H121" s="2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2"/>
      <c r="H122" s="2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2"/>
      <c r="H123" s="2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2"/>
      <c r="H124" s="2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2"/>
      <c r="H125" s="2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2"/>
      <c r="H126" s="2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2"/>
      <c r="H127" s="2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2"/>
      <c r="H128" s="2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2"/>
      <c r="H129" s="2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2"/>
      <c r="H130" s="2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2"/>
      <c r="H131" s="2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2"/>
      <c r="H132" s="2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2"/>
      <c r="H133" s="2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2"/>
      <c r="H134" s="2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2"/>
      <c r="H135" s="2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2"/>
      <c r="H136" s="2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2"/>
      <c r="H137" s="2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2"/>
      <c r="H138" s="2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2"/>
      <c r="H139" s="2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2"/>
      <c r="H140" s="2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2"/>
      <c r="H141" s="2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2"/>
      <c r="H142" s="2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2"/>
      <c r="H143" s="2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2"/>
      <c r="H144" s="2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2"/>
      <c r="H145" s="2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2"/>
      <c r="H146" s="2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2"/>
      <c r="H147" s="2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2"/>
      <c r="H148" s="2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2"/>
      <c r="H149" s="2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2"/>
      <c r="H150" s="2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2"/>
      <c r="H151" s="2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2"/>
      <c r="H152" s="2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2"/>
      <c r="H153" s="2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2"/>
      <c r="H154" s="2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2"/>
      <c r="H155" s="2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2"/>
      <c r="H156" s="2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2"/>
      <c r="H157" s="2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2"/>
      <c r="H158" s="2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2"/>
      <c r="H159" s="2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2"/>
      <c r="H160" s="2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2"/>
      <c r="H161" s="2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2"/>
      <c r="H162" s="2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2"/>
      <c r="H163" s="2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</sheetData>
  <sheetProtection algorithmName="SHA-512" hashValue="KwWzLj6VeyZpZ+sAhxdMWW1p98ciJEnv/7dkSTuZ+eOMWanNy11oXnRLR1Vjxhe4zP2PHBtSLSt+e09LXEMsBw==" saltValue="S+1G1Kgm0YgdB55HjSb+rw==" spinCount="100000" sheet="1" objects="1" scenarios="1"/>
  <mergeCells count="43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7:A28"/>
    <mergeCell ref="B27:B28"/>
    <mergeCell ref="A29:A32"/>
    <mergeCell ref="B29:B32"/>
    <mergeCell ref="A33:A36"/>
    <mergeCell ref="B33:B36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</mergeCells>
  <conditionalFormatting sqref="E4:E27">
    <cfRule type="containsText" dxfId="62" priority="6" operator="containsText" text="N/D">
      <formula>NOT(ISERROR(SEARCH("N/D",E4)))</formula>
    </cfRule>
  </conditionalFormatting>
  <conditionalFormatting sqref="E4:E46">
    <cfRule type="cellIs" dxfId="61" priority="5" operator="between">
      <formula>0</formula>
      <formula>40</formula>
    </cfRule>
  </conditionalFormatting>
  <conditionalFormatting sqref="E4:E54">
    <cfRule type="cellIs" dxfId="60" priority="1" operator="between">
      <formula>201</formula>
      <formula>10000</formula>
    </cfRule>
    <cfRule type="cellIs" dxfId="59" priority="2" operator="between">
      <formula>121</formula>
      <formula>200</formula>
    </cfRule>
    <cfRule type="cellIs" dxfId="58" priority="3" operator="between">
      <formula>81</formula>
      <formula>120</formula>
    </cfRule>
    <cfRule type="cellIs" dxfId="57" priority="4" operator="between">
      <formula>41</formula>
      <formula>80</formula>
    </cfRule>
  </conditionalFormatting>
  <conditionalFormatting sqref="E28:E46">
    <cfRule type="containsText" dxfId="56" priority="7" operator="containsText" text="N/D">
      <formula>NOT(ISERROR(SEARCH("N/D",E28)))</formula>
    </cfRule>
  </conditionalFormatting>
  <conditionalFormatting sqref="E47:E54">
    <cfRule type="cellIs" dxfId="55" priority="8" operator="between">
      <formula>0</formula>
      <formula>40</formula>
    </cfRule>
    <cfRule type="containsText" dxfId="54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workbookViewId="0">
      <selection activeCell="D5" sqref="D5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4" customWidth="1"/>
    <col min="8" max="8" width="51.7109375" style="25" customWidth="1"/>
    <col min="9" max="16384" width="9.140625" style="2"/>
  </cols>
  <sheetData>
    <row r="1" spans="1:36" ht="96.75" customHeight="1" x14ac:dyDescent="0.25">
      <c r="A1" s="60"/>
      <c r="B1" s="6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1"/>
      <c r="B2" s="61"/>
      <c r="C2" s="61"/>
      <c r="D2" s="61"/>
      <c r="E2" s="61"/>
      <c r="F2" s="61"/>
      <c r="G2" s="61"/>
      <c r="H2" s="6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78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9" customFormat="1" ht="75" customHeight="1" x14ac:dyDescent="0.2">
      <c r="A4" s="53" t="s">
        <v>7</v>
      </c>
      <c r="B4" s="30" t="s">
        <v>81</v>
      </c>
      <c r="C4" s="5" t="s">
        <v>81</v>
      </c>
      <c r="D4" s="7">
        <v>19</v>
      </c>
      <c r="E4" s="6">
        <f>IF(D4="","N/D",D4)</f>
        <v>19</v>
      </c>
      <c r="F4" s="7" t="str">
        <f t="shared" ref="F4:F54" si="0">IF(D4="","",IF(D4&lt;=40,$A$61,IF(D4&lt;=80,$A$62,IF(D4&lt;=120,$A$63, IF(D4&lt;=200,$A$64,$A$65)))))</f>
        <v>Boa</v>
      </c>
      <c r="G4" s="5" t="s">
        <v>83</v>
      </c>
      <c r="H4" s="5" t="str">
        <f t="shared" ref="H4:H54" si="1">IF(D4="","",IF(D4&lt;=40,$C$61,IF(D4&lt;=80,$C$62,IF(D4&lt;=120,$C$63,IF(D4&lt;=200,$C$64,IF(D4&gt;200,$C$65,))))))</f>
        <v>-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9" customFormat="1" ht="75" customHeight="1" x14ac:dyDescent="0.2">
      <c r="A5" s="55"/>
      <c r="B5" s="53" t="s">
        <v>82</v>
      </c>
      <c r="C5" s="5" t="s">
        <v>8</v>
      </c>
      <c r="D5" s="7">
        <v>30</v>
      </c>
      <c r="E5" s="6">
        <f t="shared" ref="E5:E54" si="2">IF(D5="","N/D",D5)</f>
        <v>30</v>
      </c>
      <c r="F5" s="7" t="str">
        <f t="shared" si="0"/>
        <v>Boa</v>
      </c>
      <c r="G5" s="5" t="s">
        <v>83</v>
      </c>
      <c r="H5" s="5" t="str">
        <f t="shared" si="1"/>
        <v>-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s="9" customFormat="1" ht="75" customHeight="1" x14ac:dyDescent="0.2">
      <c r="A6" s="55"/>
      <c r="B6" s="55"/>
      <c r="C6" s="5" t="s">
        <v>9</v>
      </c>
      <c r="D6" s="7"/>
      <c r="E6" s="6" t="str">
        <f t="shared" si="2"/>
        <v>N/D</v>
      </c>
      <c r="F6" s="7" t="str">
        <f t="shared" si="0"/>
        <v/>
      </c>
      <c r="G6" s="5"/>
      <c r="H6" s="5" t="str">
        <f t="shared" si="1"/>
        <v/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9" customFormat="1" ht="75" customHeight="1" x14ac:dyDescent="0.2">
      <c r="A7" s="54"/>
      <c r="B7" s="54"/>
      <c r="C7" s="5" t="s">
        <v>86</v>
      </c>
      <c r="D7" s="7">
        <v>18</v>
      </c>
      <c r="E7" s="6">
        <f t="shared" si="2"/>
        <v>18</v>
      </c>
      <c r="F7" s="7" t="str">
        <f t="shared" si="0"/>
        <v>Boa</v>
      </c>
      <c r="G7" s="5" t="s">
        <v>83</v>
      </c>
      <c r="H7" s="5" t="str">
        <f t="shared" si="1"/>
        <v>-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s="9" customFormat="1" ht="75" customHeight="1" x14ac:dyDescent="0.2">
      <c r="A8" s="53" t="s">
        <v>10</v>
      </c>
      <c r="B8" s="53" t="s">
        <v>11</v>
      </c>
      <c r="C8" s="5" t="s">
        <v>87</v>
      </c>
      <c r="D8" s="7">
        <v>74</v>
      </c>
      <c r="E8" s="6">
        <f t="shared" si="2"/>
        <v>74</v>
      </c>
      <c r="F8" s="7" t="str">
        <f t="shared" si="0"/>
        <v>Moderada</v>
      </c>
      <c r="G8" s="5" t="s">
        <v>84</v>
      </c>
      <c r="H8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9" customFormat="1" ht="75" customHeight="1" x14ac:dyDescent="0.2">
      <c r="A9" s="55"/>
      <c r="B9" s="55"/>
      <c r="C9" s="30" t="s">
        <v>88</v>
      </c>
      <c r="D9" s="7">
        <v>106</v>
      </c>
      <c r="E9" s="6">
        <f t="shared" si="2"/>
        <v>106</v>
      </c>
      <c r="F9" s="7" t="str">
        <f t="shared" si="0"/>
        <v>Ruim</v>
      </c>
      <c r="G9" s="5" t="s">
        <v>84</v>
      </c>
      <c r="H9" s="5" t="str">
        <f t="shared" si="1"/>
        <v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s="9" customFormat="1" ht="75" customHeight="1" x14ac:dyDescent="0.2">
      <c r="A10" s="54"/>
      <c r="B10" s="54"/>
      <c r="C10" s="5" t="s">
        <v>12</v>
      </c>
      <c r="D10" s="7">
        <v>77</v>
      </c>
      <c r="E10" s="6">
        <f t="shared" si="2"/>
        <v>77</v>
      </c>
      <c r="F10" s="7" t="str">
        <f t="shared" si="0"/>
        <v>Moderada</v>
      </c>
      <c r="G10" s="5" t="s">
        <v>84</v>
      </c>
      <c r="H10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75" customHeight="1" x14ac:dyDescent="0.25">
      <c r="A11" s="53" t="s">
        <v>10</v>
      </c>
      <c r="B11" s="56" t="s">
        <v>13</v>
      </c>
      <c r="C11" s="5" t="s">
        <v>14</v>
      </c>
      <c r="D11" s="7">
        <v>36</v>
      </c>
      <c r="E11" s="6">
        <f t="shared" si="2"/>
        <v>36</v>
      </c>
      <c r="F11" s="7" t="str">
        <f t="shared" si="0"/>
        <v>Boa</v>
      </c>
      <c r="G11" s="5" t="s">
        <v>84</v>
      </c>
      <c r="H11" s="5" t="str">
        <f t="shared" si="1"/>
        <v>-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9" customFormat="1" ht="78" customHeight="1" x14ac:dyDescent="0.2">
      <c r="A12" s="55"/>
      <c r="B12" s="58"/>
      <c r="C12" s="5" t="s">
        <v>77</v>
      </c>
      <c r="D12" s="7">
        <v>27</v>
      </c>
      <c r="E12" s="6">
        <f t="shared" si="2"/>
        <v>27</v>
      </c>
      <c r="F12" s="7" t="str">
        <f t="shared" si="0"/>
        <v>Boa</v>
      </c>
      <c r="G12" s="5" t="s">
        <v>83</v>
      </c>
      <c r="H12" s="5" t="str">
        <f t="shared" si="1"/>
        <v>-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9" customFormat="1" ht="75" customHeight="1" x14ac:dyDescent="0.2">
      <c r="A13" s="54"/>
      <c r="B13" s="57"/>
      <c r="C13" s="5" t="s">
        <v>15</v>
      </c>
      <c r="D13" s="7">
        <v>27</v>
      </c>
      <c r="E13" s="6">
        <f t="shared" si="2"/>
        <v>27</v>
      </c>
      <c r="F13" s="7" t="str">
        <f t="shared" si="0"/>
        <v>Boa</v>
      </c>
      <c r="G13" s="5" t="s">
        <v>83</v>
      </c>
      <c r="H13" s="5" t="str">
        <f t="shared" si="1"/>
        <v>-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s="9" customFormat="1" ht="75" customHeight="1" x14ac:dyDescent="0.2">
      <c r="A14" s="53" t="s">
        <v>10</v>
      </c>
      <c r="B14" s="53" t="s">
        <v>16</v>
      </c>
      <c r="C14" s="5" t="s">
        <v>89</v>
      </c>
      <c r="D14" s="7">
        <v>30</v>
      </c>
      <c r="E14" s="6">
        <f t="shared" si="2"/>
        <v>30</v>
      </c>
      <c r="F14" s="7" t="str">
        <f t="shared" si="0"/>
        <v>Boa</v>
      </c>
      <c r="G14" s="5" t="s">
        <v>85</v>
      </c>
      <c r="H14" s="5" t="str">
        <f t="shared" si="1"/>
        <v>-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s="9" customFormat="1" ht="75" customHeight="1" x14ac:dyDescent="0.2">
      <c r="A15" s="55"/>
      <c r="B15" s="55"/>
      <c r="C15" s="5" t="s">
        <v>17</v>
      </c>
      <c r="D15" s="7">
        <v>40</v>
      </c>
      <c r="E15" s="6">
        <f t="shared" si="2"/>
        <v>40</v>
      </c>
      <c r="F15" s="7" t="str">
        <f t="shared" si="0"/>
        <v>Boa</v>
      </c>
      <c r="G15" s="5" t="s">
        <v>83</v>
      </c>
      <c r="H15" s="5" t="str">
        <f t="shared" si="1"/>
        <v>-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s="9" customFormat="1" ht="75" customHeight="1" x14ac:dyDescent="0.2">
      <c r="A16" s="54"/>
      <c r="B16" s="54"/>
      <c r="C16" s="5" t="s">
        <v>90</v>
      </c>
      <c r="D16" s="7">
        <v>37</v>
      </c>
      <c r="E16" s="6">
        <f t="shared" si="2"/>
        <v>37</v>
      </c>
      <c r="F16" s="7" t="str">
        <f t="shared" si="0"/>
        <v>Boa</v>
      </c>
      <c r="G16" s="5" t="s">
        <v>83</v>
      </c>
      <c r="H16" s="5" t="str">
        <f t="shared" si="1"/>
        <v>-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s="9" customFormat="1" ht="75" customHeight="1" x14ac:dyDescent="0.2">
      <c r="A17" s="53" t="s">
        <v>18</v>
      </c>
      <c r="B17" s="53" t="s">
        <v>19</v>
      </c>
      <c r="C17" s="5" t="s">
        <v>91</v>
      </c>
      <c r="D17" s="7">
        <v>43</v>
      </c>
      <c r="E17" s="6">
        <f t="shared" si="2"/>
        <v>43</v>
      </c>
      <c r="F17" s="7" t="str">
        <f t="shared" si="0"/>
        <v>Moderada</v>
      </c>
      <c r="G17" s="5" t="s">
        <v>83</v>
      </c>
      <c r="H17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9" customFormat="1" ht="75" customHeight="1" x14ac:dyDescent="0.2">
      <c r="A18" s="55"/>
      <c r="B18" s="55"/>
      <c r="C18" s="5" t="s">
        <v>92</v>
      </c>
      <c r="D18" s="7">
        <v>28</v>
      </c>
      <c r="E18" s="6">
        <f t="shared" si="2"/>
        <v>28</v>
      </c>
      <c r="F18" s="7" t="str">
        <f t="shared" si="0"/>
        <v>Boa</v>
      </c>
      <c r="G18" s="5" t="s">
        <v>83</v>
      </c>
      <c r="H18" s="5" t="str">
        <f t="shared" si="1"/>
        <v>-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s="9" customFormat="1" ht="75" customHeight="1" x14ac:dyDescent="0.2">
      <c r="A19" s="54"/>
      <c r="B19" s="54"/>
      <c r="C19" s="5" t="s">
        <v>93</v>
      </c>
      <c r="D19" s="7">
        <v>22</v>
      </c>
      <c r="E19" s="6">
        <f t="shared" si="2"/>
        <v>22</v>
      </c>
      <c r="F19" s="7" t="str">
        <f t="shared" si="0"/>
        <v>Boa</v>
      </c>
      <c r="G19" s="5" t="s">
        <v>83</v>
      </c>
      <c r="H19" s="5" t="str">
        <f t="shared" si="1"/>
        <v>-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s="9" customFormat="1" ht="75" customHeight="1" x14ac:dyDescent="0.2">
      <c r="A20" s="53" t="s">
        <v>10</v>
      </c>
      <c r="B20" s="53" t="s">
        <v>20</v>
      </c>
      <c r="C20" s="5" t="s">
        <v>94</v>
      </c>
      <c r="D20" s="7">
        <v>32</v>
      </c>
      <c r="E20" s="6">
        <f t="shared" si="2"/>
        <v>32</v>
      </c>
      <c r="F20" s="7" t="str">
        <f t="shared" si="0"/>
        <v>Boa</v>
      </c>
      <c r="G20" s="5" t="s">
        <v>85</v>
      </c>
      <c r="H20" s="5" t="str">
        <f t="shared" si="1"/>
        <v>-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9" customFormat="1" ht="75" customHeight="1" x14ac:dyDescent="0.2">
      <c r="A21" s="55"/>
      <c r="B21" s="55"/>
      <c r="C21" s="5" t="s">
        <v>21</v>
      </c>
      <c r="D21" s="7">
        <v>43</v>
      </c>
      <c r="E21" s="6">
        <f t="shared" si="2"/>
        <v>43</v>
      </c>
      <c r="F21" s="7" t="str">
        <f t="shared" si="0"/>
        <v>Moderada</v>
      </c>
      <c r="G21" s="5" t="s">
        <v>83</v>
      </c>
      <c r="H21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9" customFormat="1" ht="75" customHeight="1" x14ac:dyDescent="0.2">
      <c r="A22" s="55"/>
      <c r="B22" s="55"/>
      <c r="C22" s="5" t="s">
        <v>95</v>
      </c>
      <c r="D22" s="7">
        <v>84</v>
      </c>
      <c r="E22" s="6">
        <f t="shared" si="2"/>
        <v>84</v>
      </c>
      <c r="F22" s="7" t="str">
        <f t="shared" si="0"/>
        <v>Ruim</v>
      </c>
      <c r="G22" s="5" t="s">
        <v>84</v>
      </c>
      <c r="H22" s="5" t="str">
        <f t="shared" si="1"/>
        <v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9" customFormat="1" ht="75" customHeight="1" x14ac:dyDescent="0.2">
      <c r="A23" s="55"/>
      <c r="B23" s="55"/>
      <c r="C23" s="5" t="s">
        <v>22</v>
      </c>
      <c r="D23" s="7">
        <v>36</v>
      </c>
      <c r="E23" s="6">
        <f t="shared" si="2"/>
        <v>36</v>
      </c>
      <c r="F23" s="7" t="str">
        <f t="shared" si="0"/>
        <v>Boa</v>
      </c>
      <c r="G23" s="5" t="s">
        <v>83</v>
      </c>
      <c r="H23" s="5" t="str">
        <f t="shared" si="1"/>
        <v>-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s="9" customFormat="1" ht="75" customHeight="1" x14ac:dyDescent="0.2">
      <c r="A24" s="55"/>
      <c r="B24" s="55"/>
      <c r="C24" s="5" t="s">
        <v>23</v>
      </c>
      <c r="D24" s="7">
        <v>36</v>
      </c>
      <c r="E24" s="6">
        <f t="shared" si="2"/>
        <v>36</v>
      </c>
      <c r="F24" s="7" t="str">
        <f t="shared" si="0"/>
        <v>Boa</v>
      </c>
      <c r="G24" s="5" t="s">
        <v>83</v>
      </c>
      <c r="H24" s="5" t="str">
        <f t="shared" si="1"/>
        <v>-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9" customFormat="1" ht="75" customHeight="1" x14ac:dyDescent="0.2">
      <c r="A25" s="54"/>
      <c r="B25" s="54"/>
      <c r="C25" s="5" t="s">
        <v>96</v>
      </c>
      <c r="D25" s="7">
        <v>39</v>
      </c>
      <c r="E25" s="6">
        <f t="shared" si="2"/>
        <v>39</v>
      </c>
      <c r="F25" s="7" t="str">
        <f t="shared" si="0"/>
        <v>Boa</v>
      </c>
      <c r="G25" s="5" t="s">
        <v>83</v>
      </c>
      <c r="H25" s="5" t="str">
        <f t="shared" si="1"/>
        <v>-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s="9" customFormat="1" ht="75" customHeight="1" x14ac:dyDescent="0.2">
      <c r="A26" s="7" t="s">
        <v>24</v>
      </c>
      <c r="B26" s="5" t="s">
        <v>25</v>
      </c>
      <c r="C26" s="5" t="s">
        <v>97</v>
      </c>
      <c r="D26" s="7">
        <v>26</v>
      </c>
      <c r="E26" s="6">
        <f t="shared" si="2"/>
        <v>26</v>
      </c>
      <c r="F26" s="7" t="str">
        <f t="shared" si="0"/>
        <v>Boa</v>
      </c>
      <c r="G26" s="5" t="s">
        <v>85</v>
      </c>
      <c r="H26" s="5" t="str">
        <f t="shared" si="1"/>
        <v>-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s="9" customFormat="1" ht="75" customHeight="1" x14ac:dyDescent="0.2">
      <c r="A27" s="53" t="s">
        <v>10</v>
      </c>
      <c r="B27" s="56" t="s">
        <v>26</v>
      </c>
      <c r="C27" s="5" t="s">
        <v>27</v>
      </c>
      <c r="D27" s="7">
        <v>96</v>
      </c>
      <c r="E27" s="6">
        <f t="shared" si="2"/>
        <v>96</v>
      </c>
      <c r="F27" s="7" t="str">
        <f t="shared" si="0"/>
        <v>Ruim</v>
      </c>
      <c r="G27" s="5" t="s">
        <v>84</v>
      </c>
      <c r="H27" s="5" t="str">
        <f t="shared" si="1"/>
        <v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s="9" customFormat="1" ht="75" customHeight="1" x14ac:dyDescent="0.2">
      <c r="A28" s="54"/>
      <c r="B28" s="57"/>
      <c r="C28" s="5" t="s">
        <v>28</v>
      </c>
      <c r="D28" s="7"/>
      <c r="E28" s="6" t="str">
        <f t="shared" si="2"/>
        <v>N/D</v>
      </c>
      <c r="F28" s="7" t="str">
        <f t="shared" si="0"/>
        <v/>
      </c>
      <c r="G28" s="5"/>
      <c r="H28" s="5" t="str">
        <f t="shared" si="1"/>
        <v/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s="9" customFormat="1" ht="75" customHeight="1" x14ac:dyDescent="0.2">
      <c r="A29" s="56" t="s">
        <v>24</v>
      </c>
      <c r="B29" s="56" t="s">
        <v>29</v>
      </c>
      <c r="C29" s="5" t="s">
        <v>30</v>
      </c>
      <c r="D29" s="7">
        <v>28</v>
      </c>
      <c r="E29" s="6">
        <f t="shared" si="2"/>
        <v>28</v>
      </c>
      <c r="F29" s="7" t="str">
        <f t="shared" si="0"/>
        <v>Boa</v>
      </c>
      <c r="G29" s="5" t="s">
        <v>84</v>
      </c>
      <c r="H29" s="5" t="str">
        <f t="shared" si="1"/>
        <v>-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s="9" customFormat="1" ht="75" customHeight="1" x14ac:dyDescent="0.2">
      <c r="A30" s="58"/>
      <c r="B30" s="58"/>
      <c r="C30" s="5" t="s">
        <v>31</v>
      </c>
      <c r="D30" s="7">
        <v>33</v>
      </c>
      <c r="E30" s="6">
        <f t="shared" si="2"/>
        <v>33</v>
      </c>
      <c r="F30" s="7" t="str">
        <f t="shared" si="0"/>
        <v>Boa</v>
      </c>
      <c r="G30" s="5" t="s">
        <v>84</v>
      </c>
      <c r="H30" s="5" t="str">
        <f t="shared" si="1"/>
        <v>-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s="9" customFormat="1" ht="75" customHeight="1" x14ac:dyDescent="0.2">
      <c r="A31" s="58"/>
      <c r="B31" s="58"/>
      <c r="C31" s="5" t="s">
        <v>32</v>
      </c>
      <c r="D31" s="7">
        <v>27</v>
      </c>
      <c r="E31" s="6">
        <f t="shared" si="2"/>
        <v>27</v>
      </c>
      <c r="F31" s="7" t="str">
        <f t="shared" si="0"/>
        <v>Boa</v>
      </c>
      <c r="G31" s="5" t="s">
        <v>84</v>
      </c>
      <c r="H31" s="5" t="str">
        <f t="shared" si="1"/>
        <v>-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9" customFormat="1" ht="75" customHeight="1" x14ac:dyDescent="0.2">
      <c r="A32" s="57"/>
      <c r="B32" s="57"/>
      <c r="C32" s="5" t="s">
        <v>33</v>
      </c>
      <c r="D32" s="7">
        <v>32</v>
      </c>
      <c r="E32" s="6">
        <f t="shared" si="2"/>
        <v>32</v>
      </c>
      <c r="F32" s="7" t="str">
        <f t="shared" si="0"/>
        <v>Boa</v>
      </c>
      <c r="G32" s="5" t="s">
        <v>83</v>
      </c>
      <c r="H32" s="5" t="str">
        <f t="shared" si="1"/>
        <v>-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s="9" customFormat="1" ht="75" customHeight="1" x14ac:dyDescent="0.2">
      <c r="A33" s="56" t="s">
        <v>24</v>
      </c>
      <c r="B33" s="56" t="s">
        <v>34</v>
      </c>
      <c r="C33" s="5" t="s">
        <v>101</v>
      </c>
      <c r="D33" s="7">
        <v>41</v>
      </c>
      <c r="E33" s="6">
        <f t="shared" si="2"/>
        <v>41</v>
      </c>
      <c r="F33" s="7" t="str">
        <f t="shared" si="0"/>
        <v>Moderada</v>
      </c>
      <c r="G33" s="5" t="s">
        <v>83</v>
      </c>
      <c r="H33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s="9" customFormat="1" ht="75" customHeight="1" x14ac:dyDescent="0.2">
      <c r="A34" s="58"/>
      <c r="B34" s="58"/>
      <c r="C34" s="5" t="s">
        <v>102</v>
      </c>
      <c r="D34" s="7">
        <v>26</v>
      </c>
      <c r="E34" s="6">
        <f t="shared" si="2"/>
        <v>26</v>
      </c>
      <c r="F34" s="7" t="str">
        <f t="shared" si="0"/>
        <v>Boa</v>
      </c>
      <c r="G34" s="5" t="s">
        <v>85</v>
      </c>
      <c r="H34" s="5" t="str">
        <f t="shared" si="1"/>
        <v>-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s="9" customFormat="1" ht="75" customHeight="1" x14ac:dyDescent="0.2">
      <c r="A35" s="58"/>
      <c r="B35" s="58"/>
      <c r="C35" s="5" t="s">
        <v>103</v>
      </c>
      <c r="D35" s="7">
        <v>29</v>
      </c>
      <c r="E35" s="6">
        <f t="shared" si="2"/>
        <v>29</v>
      </c>
      <c r="F35" s="7" t="str">
        <f t="shared" si="0"/>
        <v>Boa</v>
      </c>
      <c r="G35" s="5" t="s">
        <v>83</v>
      </c>
      <c r="H35" s="5" t="str">
        <f t="shared" si="1"/>
        <v>-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s="9" customFormat="1" ht="75" customHeight="1" x14ac:dyDescent="0.2">
      <c r="A36" s="57"/>
      <c r="B36" s="57"/>
      <c r="C36" s="5" t="s">
        <v>104</v>
      </c>
      <c r="D36" s="7">
        <v>29</v>
      </c>
      <c r="E36" s="6">
        <f t="shared" si="2"/>
        <v>29</v>
      </c>
      <c r="F36" s="7" t="str">
        <f t="shared" si="0"/>
        <v>Boa</v>
      </c>
      <c r="G36" s="5" t="s">
        <v>83</v>
      </c>
      <c r="H36" s="5" t="str">
        <f t="shared" si="1"/>
        <v>-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s="9" customFormat="1" ht="75" customHeight="1" x14ac:dyDescent="0.2">
      <c r="A37" s="53" t="s">
        <v>10</v>
      </c>
      <c r="B37" s="53" t="s">
        <v>35</v>
      </c>
      <c r="C37" s="5" t="s">
        <v>79</v>
      </c>
      <c r="D37" s="7">
        <v>26</v>
      </c>
      <c r="E37" s="6">
        <f t="shared" si="2"/>
        <v>26</v>
      </c>
      <c r="F37" s="7" t="str">
        <f t="shared" si="0"/>
        <v>Boa</v>
      </c>
      <c r="G37" s="5" t="s">
        <v>83</v>
      </c>
      <c r="H37" s="5" t="str">
        <f t="shared" si="1"/>
        <v>-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s="9" customFormat="1" ht="71.25" customHeight="1" x14ac:dyDescent="0.2">
      <c r="A38" s="54"/>
      <c r="B38" s="54"/>
      <c r="C38" s="5" t="s">
        <v>39</v>
      </c>
      <c r="D38" s="7">
        <v>20</v>
      </c>
      <c r="E38" s="6">
        <f t="shared" si="2"/>
        <v>20</v>
      </c>
      <c r="F38" s="7" t="str">
        <f t="shared" si="0"/>
        <v>Boa</v>
      </c>
      <c r="G38" s="5" t="s">
        <v>85</v>
      </c>
      <c r="H38" s="5" t="str">
        <f t="shared" si="1"/>
        <v>-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s="9" customFormat="1" ht="75" customHeight="1" x14ac:dyDescent="0.2">
      <c r="A39" s="31" t="s">
        <v>36</v>
      </c>
      <c r="B39" s="5" t="s">
        <v>37</v>
      </c>
      <c r="C39" s="5" t="s">
        <v>80</v>
      </c>
      <c r="D39" s="7">
        <v>29</v>
      </c>
      <c r="E39" s="6">
        <f t="shared" si="2"/>
        <v>29</v>
      </c>
      <c r="F39" s="7" t="str">
        <f t="shared" si="0"/>
        <v>Boa</v>
      </c>
      <c r="G39" s="5" t="s">
        <v>83</v>
      </c>
      <c r="H39" s="5" t="str">
        <f t="shared" si="1"/>
        <v>-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s="9" customFormat="1" ht="75" customHeight="1" x14ac:dyDescent="0.2">
      <c r="A40" s="53" t="s">
        <v>38</v>
      </c>
      <c r="B40" s="53" t="s">
        <v>39</v>
      </c>
      <c r="C40" s="5" t="s">
        <v>40</v>
      </c>
      <c r="D40" s="7">
        <v>32</v>
      </c>
      <c r="E40" s="6">
        <f t="shared" si="2"/>
        <v>32</v>
      </c>
      <c r="F40" s="7" t="str">
        <f t="shared" si="0"/>
        <v>Boa</v>
      </c>
      <c r="G40" s="5" t="s">
        <v>83</v>
      </c>
      <c r="H40" s="5" t="str">
        <f t="shared" si="1"/>
        <v>-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s="9" customFormat="1" ht="75" customHeight="1" x14ac:dyDescent="0.2">
      <c r="A41" s="55"/>
      <c r="B41" s="55"/>
      <c r="C41" s="5" t="s">
        <v>41</v>
      </c>
      <c r="D41" s="7"/>
      <c r="E41" s="6" t="str">
        <f t="shared" si="2"/>
        <v>N/D</v>
      </c>
      <c r="F41" s="7" t="str">
        <f t="shared" si="0"/>
        <v/>
      </c>
      <c r="G41" s="5"/>
      <c r="H41" s="5" t="str">
        <f t="shared" si="1"/>
        <v/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s="9" customFormat="1" ht="75" customHeight="1" x14ac:dyDescent="0.2">
      <c r="A42" s="55"/>
      <c r="B42" s="55"/>
      <c r="C42" s="30" t="s">
        <v>42</v>
      </c>
      <c r="D42" s="7"/>
      <c r="E42" s="6" t="str">
        <f t="shared" si="2"/>
        <v>N/D</v>
      </c>
      <c r="F42" s="7" t="str">
        <f t="shared" si="0"/>
        <v/>
      </c>
      <c r="G42" s="5"/>
      <c r="H42" s="5" t="str">
        <f t="shared" si="1"/>
        <v/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s="9" customFormat="1" ht="75" customHeight="1" x14ac:dyDescent="0.2">
      <c r="A43" s="55"/>
      <c r="B43" s="55"/>
      <c r="C43" s="30" t="s">
        <v>43</v>
      </c>
      <c r="D43" s="7">
        <v>22</v>
      </c>
      <c r="E43" s="6">
        <f t="shared" si="2"/>
        <v>22</v>
      </c>
      <c r="F43" s="7" t="str">
        <f t="shared" si="0"/>
        <v>Boa</v>
      </c>
      <c r="G43" s="5" t="s">
        <v>83</v>
      </c>
      <c r="H43" s="5" t="str">
        <f t="shared" si="1"/>
        <v>-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s="9" customFormat="1" ht="75" customHeight="1" x14ac:dyDescent="0.2">
      <c r="A44" s="54"/>
      <c r="B44" s="54"/>
      <c r="C44" s="30" t="s">
        <v>44</v>
      </c>
      <c r="D44" s="7">
        <v>15</v>
      </c>
      <c r="E44" s="6">
        <f>IF(D44="","N/D",D44)</f>
        <v>15</v>
      </c>
      <c r="F44" s="7" t="str">
        <f t="shared" si="0"/>
        <v>Boa</v>
      </c>
      <c r="G44" s="5" t="s">
        <v>83</v>
      </c>
      <c r="H44" s="5" t="str">
        <f t="shared" si="1"/>
        <v>-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s="9" customFormat="1" ht="75" customHeight="1" x14ac:dyDescent="0.2">
      <c r="A45" s="56" t="s">
        <v>45</v>
      </c>
      <c r="B45" s="53" t="s">
        <v>46</v>
      </c>
      <c r="C45" s="5" t="s">
        <v>98</v>
      </c>
      <c r="D45" s="7">
        <v>44</v>
      </c>
      <c r="E45" s="6">
        <f t="shared" si="2"/>
        <v>44</v>
      </c>
      <c r="F45" s="7" t="str">
        <f t="shared" si="0"/>
        <v>Moderada</v>
      </c>
      <c r="G45" s="5" t="s">
        <v>83</v>
      </c>
      <c r="H45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s="9" customFormat="1" ht="75" customHeight="1" x14ac:dyDescent="0.2">
      <c r="A46" s="57"/>
      <c r="B46" s="54"/>
      <c r="C46" s="5" t="s">
        <v>47</v>
      </c>
      <c r="D46" s="7">
        <v>41</v>
      </c>
      <c r="E46" s="6">
        <f t="shared" si="2"/>
        <v>41</v>
      </c>
      <c r="F46" s="7" t="str">
        <f t="shared" si="0"/>
        <v>Moderada</v>
      </c>
      <c r="G46" s="5" t="s">
        <v>83</v>
      </c>
      <c r="H46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s="9" customFormat="1" ht="75" customHeight="1" x14ac:dyDescent="0.2">
      <c r="A47" s="53" t="s">
        <v>10</v>
      </c>
      <c r="B47" s="53" t="s">
        <v>48</v>
      </c>
      <c r="C47" s="7" t="s">
        <v>49</v>
      </c>
      <c r="D47" s="7">
        <v>31</v>
      </c>
      <c r="E47" s="6">
        <f t="shared" si="2"/>
        <v>31</v>
      </c>
      <c r="F47" s="7" t="str">
        <f t="shared" si="0"/>
        <v>Boa</v>
      </c>
      <c r="G47" s="5" t="s">
        <v>83</v>
      </c>
      <c r="H47" s="5" t="str">
        <f t="shared" si="1"/>
        <v>-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s="9" customFormat="1" ht="75" customHeight="1" x14ac:dyDescent="0.2">
      <c r="A48" s="55"/>
      <c r="B48" s="55"/>
      <c r="C48" s="5" t="s">
        <v>50</v>
      </c>
      <c r="D48" s="7">
        <v>49</v>
      </c>
      <c r="E48" s="6">
        <f t="shared" si="2"/>
        <v>49</v>
      </c>
      <c r="F48" s="7" t="str">
        <f t="shared" si="0"/>
        <v>Moderada</v>
      </c>
      <c r="G48" s="5" t="s">
        <v>83</v>
      </c>
      <c r="H48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s="9" customFormat="1" ht="75" customHeight="1" x14ac:dyDescent="0.2">
      <c r="A49" s="55"/>
      <c r="B49" s="55"/>
      <c r="C49" s="5" t="s">
        <v>51</v>
      </c>
      <c r="D49" s="7">
        <v>31</v>
      </c>
      <c r="E49" s="6">
        <f t="shared" si="2"/>
        <v>31</v>
      </c>
      <c r="F49" s="7" t="str">
        <f t="shared" si="0"/>
        <v>Boa</v>
      </c>
      <c r="G49" s="5" t="s">
        <v>83</v>
      </c>
      <c r="H49" s="5" t="str">
        <f t="shared" si="1"/>
        <v>-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s="9" customFormat="1" ht="75" customHeight="1" x14ac:dyDescent="0.2">
      <c r="A50" s="54"/>
      <c r="B50" s="54"/>
      <c r="C50" s="5" t="s">
        <v>52</v>
      </c>
      <c r="D50" s="7"/>
      <c r="E50" s="6" t="str">
        <f t="shared" si="2"/>
        <v>N/D</v>
      </c>
      <c r="F50" s="7" t="str">
        <f t="shared" si="0"/>
        <v/>
      </c>
      <c r="G50" s="5"/>
      <c r="H50" s="5" t="str">
        <f t="shared" si="1"/>
        <v/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s="9" customFormat="1" ht="75" customHeight="1" x14ac:dyDescent="0.2">
      <c r="A51" s="56" t="s">
        <v>24</v>
      </c>
      <c r="B51" s="56" t="s">
        <v>53</v>
      </c>
      <c r="C51" s="5" t="s">
        <v>99</v>
      </c>
      <c r="D51" s="7">
        <v>21</v>
      </c>
      <c r="E51" s="6">
        <f t="shared" si="2"/>
        <v>21</v>
      </c>
      <c r="F51" s="7" t="str">
        <f t="shared" si="0"/>
        <v>Boa</v>
      </c>
      <c r="G51" s="5" t="s">
        <v>83</v>
      </c>
      <c r="H51" s="5" t="str">
        <f t="shared" si="1"/>
        <v>-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s="9" customFormat="1" ht="75" customHeight="1" x14ac:dyDescent="0.2">
      <c r="A52" s="58"/>
      <c r="B52" s="58"/>
      <c r="C52" s="5" t="s">
        <v>100</v>
      </c>
      <c r="D52" s="7"/>
      <c r="E52" s="6" t="str">
        <f t="shared" si="2"/>
        <v>N/D</v>
      </c>
      <c r="F52" s="7" t="str">
        <f t="shared" si="0"/>
        <v/>
      </c>
      <c r="G52" s="5"/>
      <c r="H52" s="5" t="str">
        <f t="shared" si="1"/>
        <v/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s="9" customFormat="1" ht="75" customHeight="1" x14ac:dyDescent="0.2">
      <c r="A53" s="58"/>
      <c r="B53" s="58"/>
      <c r="C53" s="5" t="s">
        <v>54</v>
      </c>
      <c r="D53" s="7"/>
      <c r="E53" s="6" t="str">
        <f t="shared" si="2"/>
        <v>N/D</v>
      </c>
      <c r="F53" s="7" t="str">
        <f t="shared" si="0"/>
        <v/>
      </c>
      <c r="G53" s="5"/>
      <c r="H53" s="5" t="str">
        <f t="shared" si="1"/>
        <v/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s="9" customFormat="1" ht="75" customHeight="1" x14ac:dyDescent="0.2">
      <c r="A54" s="57"/>
      <c r="B54" s="57"/>
      <c r="C54" s="5" t="s">
        <v>105</v>
      </c>
      <c r="D54" s="7"/>
      <c r="E54" s="6" t="str">
        <f t="shared" si="2"/>
        <v>N/D</v>
      </c>
      <c r="F54" s="7" t="str">
        <f t="shared" si="0"/>
        <v/>
      </c>
      <c r="G54" s="5"/>
      <c r="H54" s="5" t="str">
        <f t="shared" si="1"/>
        <v/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x14ac:dyDescent="0.25">
      <c r="A55" s="59"/>
      <c r="B55" s="59"/>
      <c r="C55" s="59"/>
      <c r="D55" s="59"/>
      <c r="E55" s="59"/>
      <c r="F55" s="59"/>
      <c r="G55" s="59"/>
      <c r="H55" s="5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 s="10"/>
      <c r="B56" s="10"/>
      <c r="C56" s="10"/>
      <c r="D56" s="10"/>
      <c r="E56" s="10"/>
      <c r="F56" s="10"/>
      <c r="G56" s="10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5" customHeight="1" x14ac:dyDescent="0.25">
      <c r="A57" s="42" t="s">
        <v>55</v>
      </c>
      <c r="B57" s="42"/>
      <c r="C57" s="42"/>
      <c r="D57" s="42"/>
      <c r="E57" s="42"/>
      <c r="F57" s="42"/>
      <c r="G57" s="42"/>
      <c r="H57" s="4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5" customHeight="1" x14ac:dyDescent="0.25">
      <c r="A58" s="42" t="s">
        <v>56</v>
      </c>
      <c r="B58" s="42"/>
      <c r="C58" s="42"/>
      <c r="D58" s="42"/>
      <c r="E58" s="42"/>
      <c r="F58" s="42"/>
      <c r="G58" s="42"/>
      <c r="H58" s="4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5" customHeight="1" x14ac:dyDescent="0.25">
      <c r="B59" s="29"/>
      <c r="C59" s="29"/>
      <c r="D59" s="29"/>
      <c r="E59" s="29"/>
      <c r="F59" s="29"/>
      <c r="G59" s="29"/>
      <c r="H59" s="2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5" customHeight="1" x14ac:dyDescent="0.25">
      <c r="A60" s="11" t="s">
        <v>57</v>
      </c>
      <c r="B60" s="12" t="s">
        <v>2</v>
      </c>
      <c r="C60" s="43" t="s">
        <v>6</v>
      </c>
      <c r="D60" s="43"/>
      <c r="E60" s="43"/>
      <c r="F60" s="43"/>
      <c r="G60" s="43"/>
      <c r="H60" s="4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9.25" customHeight="1" x14ac:dyDescent="0.25">
      <c r="A61" s="13" t="s">
        <v>58</v>
      </c>
      <c r="B61" s="14" t="s">
        <v>59</v>
      </c>
      <c r="C61" s="45" t="s">
        <v>60</v>
      </c>
      <c r="D61" s="46"/>
      <c r="E61" s="46"/>
      <c r="F61" s="46"/>
      <c r="G61" s="46"/>
      <c r="H61" s="4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39.75" customHeight="1" x14ac:dyDescent="0.25">
      <c r="A62" s="15" t="s">
        <v>61</v>
      </c>
      <c r="B62" s="16" t="s">
        <v>62</v>
      </c>
      <c r="C62" s="48" t="s">
        <v>63</v>
      </c>
      <c r="D62" s="49"/>
      <c r="E62" s="49"/>
      <c r="F62" s="49"/>
      <c r="G62" s="49"/>
      <c r="H62" s="5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42.75" customHeight="1" x14ac:dyDescent="0.25">
      <c r="A63" s="17" t="s">
        <v>64</v>
      </c>
      <c r="B63" s="18" t="s">
        <v>65</v>
      </c>
      <c r="C63" s="48" t="s">
        <v>66</v>
      </c>
      <c r="D63" s="49"/>
      <c r="E63" s="49"/>
      <c r="F63" s="49"/>
      <c r="G63" s="49"/>
      <c r="H63" s="5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44.25" customHeight="1" x14ac:dyDescent="0.25">
      <c r="A64" s="19" t="s">
        <v>67</v>
      </c>
      <c r="B64" s="20" t="s">
        <v>68</v>
      </c>
      <c r="C64" s="48" t="s">
        <v>69</v>
      </c>
      <c r="D64" s="49"/>
      <c r="E64" s="49"/>
      <c r="F64" s="49"/>
      <c r="G64" s="49"/>
      <c r="H64" s="5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44.25" customHeight="1" x14ac:dyDescent="0.25">
      <c r="A65" s="21" t="s">
        <v>70</v>
      </c>
      <c r="B65" s="21" t="s">
        <v>71</v>
      </c>
      <c r="C65" s="48" t="s">
        <v>72</v>
      </c>
      <c r="D65" s="49"/>
      <c r="E65" s="49"/>
      <c r="F65" s="49"/>
      <c r="G65" s="49"/>
      <c r="H65" s="5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5" customHeight="1" x14ac:dyDescent="0.25">
      <c r="A66" s="51" t="s">
        <v>73</v>
      </c>
      <c r="B66" s="51"/>
      <c r="C66" s="51"/>
      <c r="D66" s="51"/>
      <c r="E66" s="51"/>
      <c r="F66" s="51"/>
      <c r="G66" s="51"/>
      <c r="H66" s="5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5" customHeight="1" x14ac:dyDescent="0.25">
      <c r="A67" s="42" t="s">
        <v>74</v>
      </c>
      <c r="B67" s="42"/>
      <c r="C67" s="42"/>
      <c r="D67" s="42"/>
      <c r="E67" s="42"/>
      <c r="F67" s="42"/>
      <c r="G67" s="42"/>
      <c r="H67" s="4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5" customHeight="1" x14ac:dyDescent="0.25">
      <c r="A68" s="42" t="s">
        <v>75</v>
      </c>
      <c r="B68" s="42"/>
      <c r="C68" s="42"/>
      <c r="D68" s="42"/>
      <c r="E68" s="42"/>
      <c r="F68" s="42"/>
      <c r="G68" s="42"/>
      <c r="H68" s="4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6.5" customHeight="1" x14ac:dyDescent="0.25">
      <c r="A69" s="52" t="s">
        <v>76</v>
      </c>
      <c r="B69" s="52"/>
      <c r="C69" s="52"/>
      <c r="D69" s="52"/>
      <c r="E69" s="52"/>
      <c r="F69" s="52"/>
      <c r="G69" s="52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2.75" customHeight="1" x14ac:dyDescent="0.25">
      <c r="A70" s="41"/>
      <c r="B70" s="41"/>
      <c r="C70" s="41"/>
      <c r="D70" s="41"/>
      <c r="E70" s="41"/>
      <c r="F70" s="41"/>
      <c r="G70" s="41"/>
      <c r="H70" s="4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25">
      <c r="A71" s="1"/>
      <c r="B71" s="1"/>
      <c r="C71" s="1"/>
      <c r="D71" s="1"/>
      <c r="E71" s="1"/>
      <c r="F71" s="1"/>
      <c r="G71" s="22"/>
      <c r="H71" s="2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25">
      <c r="A72" s="1"/>
      <c r="B72" s="1"/>
      <c r="C72" s="1"/>
      <c r="D72" s="1"/>
      <c r="E72" s="1"/>
      <c r="F72" s="1"/>
      <c r="G72" s="22"/>
      <c r="H72" s="2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25">
      <c r="A73" s="1"/>
      <c r="B73" s="1"/>
      <c r="C73" s="1"/>
      <c r="D73" s="1"/>
      <c r="E73" s="1"/>
      <c r="F73" s="1"/>
      <c r="G73" s="22"/>
      <c r="H73" s="2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25">
      <c r="A74" s="1"/>
      <c r="B74" s="1"/>
      <c r="C74" s="1"/>
      <c r="D74" s="1"/>
      <c r="E74" s="1"/>
      <c r="F74" s="1"/>
      <c r="G74" s="22"/>
      <c r="H74" s="2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2"/>
      <c r="H75" s="2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2"/>
      <c r="H76" s="2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2"/>
      <c r="H77" s="2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2"/>
      <c r="H78" s="2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2"/>
      <c r="H79" s="2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2"/>
      <c r="H80" s="2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2"/>
      <c r="H81" s="2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2"/>
      <c r="H82" s="2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2"/>
      <c r="H83" s="2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2"/>
      <c r="H84" s="2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2"/>
      <c r="H85" s="2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2"/>
      <c r="H86" s="2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2"/>
      <c r="H87" s="2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2"/>
      <c r="H88" s="2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2"/>
      <c r="H89" s="2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2"/>
      <c r="H90" s="2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2"/>
      <c r="H91" s="2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2"/>
      <c r="H92" s="2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2"/>
      <c r="H93" s="2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2"/>
      <c r="H94" s="2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2"/>
      <c r="H95" s="2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2"/>
      <c r="H96" s="2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2"/>
      <c r="H97" s="2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2"/>
      <c r="H98" s="2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2"/>
      <c r="H99" s="2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2"/>
      <c r="H100" s="2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2"/>
      <c r="H101" s="2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2"/>
      <c r="H102" s="2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2"/>
      <c r="H103" s="2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2"/>
      <c r="H104" s="2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2"/>
      <c r="H105" s="2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2"/>
      <c r="H106" s="2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2"/>
      <c r="H107" s="2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2"/>
      <c r="H108" s="2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2"/>
      <c r="H109" s="2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2"/>
      <c r="H110" s="2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2"/>
      <c r="H111" s="2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2"/>
      <c r="H112" s="2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2"/>
      <c r="H113" s="2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2"/>
      <c r="H114" s="2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2"/>
      <c r="H115" s="2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2"/>
      <c r="H116" s="2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2"/>
      <c r="H117" s="2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2"/>
      <c r="H118" s="2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2"/>
      <c r="H119" s="2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2"/>
      <c r="H120" s="2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2"/>
      <c r="H121" s="2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2"/>
      <c r="H122" s="2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2"/>
      <c r="H123" s="2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2"/>
      <c r="H124" s="2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2"/>
      <c r="H125" s="2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2"/>
      <c r="H126" s="2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2"/>
      <c r="H127" s="2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2"/>
      <c r="H128" s="2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2"/>
      <c r="H129" s="2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2"/>
      <c r="H130" s="2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2"/>
      <c r="H131" s="2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2"/>
      <c r="H132" s="2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2"/>
      <c r="H133" s="2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2"/>
      <c r="H134" s="2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2"/>
      <c r="H135" s="2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2"/>
      <c r="H136" s="2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2"/>
      <c r="H137" s="2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2"/>
      <c r="H138" s="2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2"/>
      <c r="H139" s="2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2"/>
      <c r="H140" s="2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2"/>
      <c r="H141" s="2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2"/>
      <c r="H142" s="2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2"/>
      <c r="H143" s="2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2"/>
      <c r="H144" s="2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2"/>
      <c r="H145" s="2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2"/>
      <c r="H146" s="2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2"/>
      <c r="H147" s="2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2"/>
      <c r="H148" s="2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2"/>
      <c r="H149" s="2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2"/>
      <c r="H150" s="2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2"/>
      <c r="H151" s="2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2"/>
      <c r="H152" s="2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2"/>
      <c r="H153" s="2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2"/>
      <c r="H154" s="2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2"/>
      <c r="H155" s="2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2"/>
      <c r="H156" s="2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2"/>
      <c r="H157" s="2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2"/>
      <c r="H158" s="2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2"/>
      <c r="H159" s="2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2"/>
      <c r="H160" s="2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2"/>
      <c r="H161" s="2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2"/>
      <c r="H162" s="2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2"/>
      <c r="H163" s="2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</sheetData>
  <sheetProtection algorithmName="SHA-512" hashValue="pfC6czGasLd1LVMfITaEsG1C27AzfSNRhRFq6uMZWT1jMdoW57lBZvzsGWoe0bbkIQF0wDKhsPZ5FIVmpaaBkQ==" saltValue="YfrUoGR3ObbnjoBWjRmy3g==" spinCount="100000" sheet="1" objects="1" scenarios="1"/>
  <mergeCells count="43"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27:A28"/>
    <mergeCell ref="B27:B28"/>
    <mergeCell ref="A29:A32"/>
    <mergeCell ref="B29:B32"/>
    <mergeCell ref="A33:A36"/>
    <mergeCell ref="B33:B36"/>
    <mergeCell ref="A14:A16"/>
    <mergeCell ref="B14:B16"/>
    <mergeCell ref="A17:A19"/>
    <mergeCell ref="B17:B19"/>
    <mergeCell ref="A20:A25"/>
    <mergeCell ref="B20:B25"/>
    <mergeCell ref="A11:A13"/>
    <mergeCell ref="B11:B13"/>
    <mergeCell ref="A1:H2"/>
    <mergeCell ref="A4:A7"/>
    <mergeCell ref="B5:B7"/>
    <mergeCell ref="A8:A10"/>
    <mergeCell ref="B8:B10"/>
  </mergeCells>
  <conditionalFormatting sqref="E4:E27">
    <cfRule type="containsText" dxfId="53" priority="6" operator="containsText" text="N/D">
      <formula>NOT(ISERROR(SEARCH("N/D",E4)))</formula>
    </cfRule>
  </conditionalFormatting>
  <conditionalFormatting sqref="E4:E46">
    <cfRule type="cellIs" dxfId="52" priority="5" operator="between">
      <formula>0</formula>
      <formula>40</formula>
    </cfRule>
  </conditionalFormatting>
  <conditionalFormatting sqref="E4:E54">
    <cfRule type="cellIs" dxfId="51" priority="1" operator="between">
      <formula>201</formula>
      <formula>10000</formula>
    </cfRule>
    <cfRule type="cellIs" dxfId="50" priority="2" operator="between">
      <formula>121</formula>
      <formula>200</formula>
    </cfRule>
    <cfRule type="cellIs" dxfId="49" priority="3" operator="between">
      <formula>81</formula>
      <formula>120</formula>
    </cfRule>
    <cfRule type="cellIs" dxfId="48" priority="4" operator="between">
      <formula>41</formula>
      <formula>80</formula>
    </cfRule>
  </conditionalFormatting>
  <conditionalFormatting sqref="E28:E46">
    <cfRule type="containsText" dxfId="47" priority="7" operator="containsText" text="N/D">
      <formula>NOT(ISERROR(SEARCH("N/D",E28)))</formula>
    </cfRule>
  </conditionalFormatting>
  <conditionalFormatting sqref="E47:E54">
    <cfRule type="cellIs" dxfId="46" priority="8" operator="between">
      <formula>0</formula>
      <formula>40</formula>
    </cfRule>
    <cfRule type="containsText" dxfId="45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workbookViewId="0">
      <selection activeCell="A3" sqref="A3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4" customWidth="1"/>
    <col min="8" max="8" width="51.7109375" style="25" customWidth="1"/>
    <col min="9" max="16384" width="9.140625" style="2"/>
  </cols>
  <sheetData>
    <row r="1" spans="1:36" ht="96.75" customHeight="1" x14ac:dyDescent="0.25">
      <c r="A1" s="60"/>
      <c r="B1" s="6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1"/>
      <c r="B2" s="61"/>
      <c r="C2" s="61"/>
      <c r="D2" s="61"/>
      <c r="E2" s="61"/>
      <c r="F2" s="61"/>
      <c r="G2" s="61"/>
      <c r="H2" s="6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78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9" customFormat="1" ht="75" customHeight="1" x14ac:dyDescent="0.2">
      <c r="A4" s="53" t="s">
        <v>7</v>
      </c>
      <c r="B4" s="33" t="s">
        <v>81</v>
      </c>
      <c r="C4" s="5" t="s">
        <v>81</v>
      </c>
      <c r="D4" s="7">
        <v>19</v>
      </c>
      <c r="E4" s="6">
        <f>IF(D4="","N/D",D4)</f>
        <v>19</v>
      </c>
      <c r="F4" s="7" t="str">
        <f t="shared" ref="F4:F54" si="0">IF(D4="","",IF(D4&lt;=40,$A$61,IF(D4&lt;=80,$A$62,IF(D4&lt;=120,$A$63, IF(D4&lt;=200,$A$64,$A$65)))))</f>
        <v>Boa</v>
      </c>
      <c r="G4" s="5" t="s">
        <v>83</v>
      </c>
      <c r="H4" s="5" t="str">
        <f t="shared" ref="H4:H54" si="1">IF(D4="","",IF(D4&lt;=40,$C$61,IF(D4&lt;=80,$C$62,IF(D4&lt;=120,$C$63,IF(D4&lt;=200,$C$64,IF(D4&gt;200,$C$65,))))))</f>
        <v>-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9" customFormat="1" ht="75" customHeight="1" x14ac:dyDescent="0.2">
      <c r="A5" s="55"/>
      <c r="B5" s="53" t="s">
        <v>82</v>
      </c>
      <c r="C5" s="5" t="s">
        <v>8</v>
      </c>
      <c r="D5" s="7">
        <v>34</v>
      </c>
      <c r="E5" s="6">
        <f t="shared" ref="E5:E54" si="2">IF(D5="","N/D",D5)</f>
        <v>34</v>
      </c>
      <c r="F5" s="7" t="str">
        <f t="shared" si="0"/>
        <v>Boa</v>
      </c>
      <c r="G5" s="5" t="s">
        <v>83</v>
      </c>
      <c r="H5" s="5" t="str">
        <f t="shared" si="1"/>
        <v>-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s="9" customFormat="1" ht="75" customHeight="1" x14ac:dyDescent="0.2">
      <c r="A6" s="55"/>
      <c r="B6" s="55"/>
      <c r="C6" s="5" t="s">
        <v>9</v>
      </c>
      <c r="D6" s="7">
        <v>29</v>
      </c>
      <c r="E6" s="6">
        <f t="shared" si="2"/>
        <v>29</v>
      </c>
      <c r="F6" s="7" t="str">
        <f t="shared" si="0"/>
        <v>Boa</v>
      </c>
      <c r="G6" s="5" t="s">
        <v>83</v>
      </c>
      <c r="H6" s="5" t="str">
        <f t="shared" si="1"/>
        <v>-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9" customFormat="1" ht="75" customHeight="1" x14ac:dyDescent="0.2">
      <c r="A7" s="54"/>
      <c r="B7" s="54"/>
      <c r="C7" s="5" t="s">
        <v>86</v>
      </c>
      <c r="D7" s="7">
        <v>19</v>
      </c>
      <c r="E7" s="6">
        <f t="shared" si="2"/>
        <v>19</v>
      </c>
      <c r="F7" s="7" t="str">
        <f t="shared" si="0"/>
        <v>Boa</v>
      </c>
      <c r="G7" s="5" t="s">
        <v>83</v>
      </c>
      <c r="H7" s="5" t="str">
        <f t="shared" si="1"/>
        <v>-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s="9" customFormat="1" ht="75" customHeight="1" x14ac:dyDescent="0.2">
      <c r="A8" s="53" t="s">
        <v>10</v>
      </c>
      <c r="B8" s="53" t="s">
        <v>11</v>
      </c>
      <c r="C8" s="5" t="s">
        <v>87</v>
      </c>
      <c r="D8" s="7">
        <v>78</v>
      </c>
      <c r="E8" s="6">
        <f t="shared" si="2"/>
        <v>78</v>
      </c>
      <c r="F8" s="7" t="str">
        <f t="shared" si="0"/>
        <v>Moderada</v>
      </c>
      <c r="G8" s="5" t="s">
        <v>84</v>
      </c>
      <c r="H8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9" customFormat="1" ht="75" customHeight="1" x14ac:dyDescent="0.2">
      <c r="A9" s="55"/>
      <c r="B9" s="55"/>
      <c r="C9" s="33" t="s">
        <v>88</v>
      </c>
      <c r="D9" s="7">
        <v>96</v>
      </c>
      <c r="E9" s="6">
        <f t="shared" si="2"/>
        <v>96</v>
      </c>
      <c r="F9" s="7" t="str">
        <f t="shared" si="0"/>
        <v>Ruim</v>
      </c>
      <c r="G9" s="5" t="s">
        <v>84</v>
      </c>
      <c r="H9" s="5" t="str">
        <f t="shared" si="1"/>
        <v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s="9" customFormat="1" ht="75" customHeight="1" x14ac:dyDescent="0.2">
      <c r="A10" s="54"/>
      <c r="B10" s="54"/>
      <c r="C10" s="5" t="s">
        <v>12</v>
      </c>
      <c r="D10" s="7">
        <v>78</v>
      </c>
      <c r="E10" s="6">
        <f t="shared" si="2"/>
        <v>78</v>
      </c>
      <c r="F10" s="7" t="str">
        <f t="shared" si="0"/>
        <v>Moderada</v>
      </c>
      <c r="G10" s="5" t="s">
        <v>84</v>
      </c>
      <c r="H10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75" customHeight="1" x14ac:dyDescent="0.25">
      <c r="A11" s="53" t="s">
        <v>10</v>
      </c>
      <c r="B11" s="56" t="s">
        <v>13</v>
      </c>
      <c r="C11" s="5" t="s">
        <v>14</v>
      </c>
      <c r="D11" s="7">
        <v>34</v>
      </c>
      <c r="E11" s="6">
        <f t="shared" si="2"/>
        <v>34</v>
      </c>
      <c r="F11" s="7" t="str">
        <f t="shared" si="0"/>
        <v>Boa</v>
      </c>
      <c r="G11" s="5" t="s">
        <v>84</v>
      </c>
      <c r="H11" s="5" t="str">
        <f t="shared" si="1"/>
        <v>-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9" customFormat="1" ht="78" customHeight="1" x14ac:dyDescent="0.2">
      <c r="A12" s="55"/>
      <c r="B12" s="58"/>
      <c r="C12" s="5" t="s">
        <v>77</v>
      </c>
      <c r="D12" s="7">
        <v>41</v>
      </c>
      <c r="E12" s="6">
        <f t="shared" si="2"/>
        <v>41</v>
      </c>
      <c r="F12" s="7" t="str">
        <f t="shared" si="0"/>
        <v>Moderada</v>
      </c>
      <c r="G12" s="5" t="s">
        <v>83</v>
      </c>
      <c r="H12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9" customFormat="1" ht="75" customHeight="1" x14ac:dyDescent="0.2">
      <c r="A13" s="54"/>
      <c r="B13" s="57"/>
      <c r="C13" s="5" t="s">
        <v>15</v>
      </c>
      <c r="D13" s="7">
        <v>25</v>
      </c>
      <c r="E13" s="6">
        <f t="shared" si="2"/>
        <v>25</v>
      </c>
      <c r="F13" s="7" t="str">
        <f t="shared" si="0"/>
        <v>Boa</v>
      </c>
      <c r="G13" s="5" t="s">
        <v>83</v>
      </c>
      <c r="H13" s="5" t="str">
        <f t="shared" si="1"/>
        <v>-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s="9" customFormat="1" ht="75" customHeight="1" x14ac:dyDescent="0.2">
      <c r="A14" s="53" t="s">
        <v>10</v>
      </c>
      <c r="B14" s="53" t="s">
        <v>16</v>
      </c>
      <c r="C14" s="5" t="s">
        <v>89</v>
      </c>
      <c r="D14" s="7">
        <v>29</v>
      </c>
      <c r="E14" s="6">
        <f t="shared" si="2"/>
        <v>29</v>
      </c>
      <c r="F14" s="7" t="str">
        <f t="shared" si="0"/>
        <v>Boa</v>
      </c>
      <c r="G14" s="5" t="s">
        <v>85</v>
      </c>
      <c r="H14" s="5" t="str">
        <f t="shared" si="1"/>
        <v>-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s="9" customFormat="1" ht="75" customHeight="1" x14ac:dyDescent="0.2">
      <c r="A15" s="55"/>
      <c r="B15" s="55"/>
      <c r="C15" s="5" t="s">
        <v>17</v>
      </c>
      <c r="D15" s="7">
        <v>40</v>
      </c>
      <c r="E15" s="6">
        <f t="shared" si="2"/>
        <v>40</v>
      </c>
      <c r="F15" s="7" t="str">
        <f t="shared" si="0"/>
        <v>Boa</v>
      </c>
      <c r="G15" s="5" t="s">
        <v>83</v>
      </c>
      <c r="H15" s="5" t="str">
        <f t="shared" si="1"/>
        <v>-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s="9" customFormat="1" ht="75" customHeight="1" x14ac:dyDescent="0.2">
      <c r="A16" s="54"/>
      <c r="B16" s="54"/>
      <c r="C16" s="5" t="s">
        <v>90</v>
      </c>
      <c r="D16" s="7">
        <v>42</v>
      </c>
      <c r="E16" s="6">
        <f t="shared" si="2"/>
        <v>42</v>
      </c>
      <c r="F16" s="7" t="str">
        <f t="shared" si="0"/>
        <v>Moderada</v>
      </c>
      <c r="G16" s="5" t="s">
        <v>83</v>
      </c>
      <c r="H16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s="9" customFormat="1" ht="75" customHeight="1" x14ac:dyDescent="0.2">
      <c r="A17" s="53" t="s">
        <v>18</v>
      </c>
      <c r="B17" s="53" t="s">
        <v>19</v>
      </c>
      <c r="C17" s="5" t="s">
        <v>91</v>
      </c>
      <c r="D17" s="7">
        <v>40</v>
      </c>
      <c r="E17" s="6">
        <f t="shared" si="2"/>
        <v>40</v>
      </c>
      <c r="F17" s="7" t="str">
        <f t="shared" si="0"/>
        <v>Boa</v>
      </c>
      <c r="G17" s="5" t="s">
        <v>84</v>
      </c>
      <c r="H17" s="5" t="str">
        <f t="shared" si="1"/>
        <v>-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9" customFormat="1" ht="75" customHeight="1" x14ac:dyDescent="0.2">
      <c r="A18" s="55"/>
      <c r="B18" s="55"/>
      <c r="C18" s="5" t="s">
        <v>92</v>
      </c>
      <c r="D18" s="7">
        <v>32</v>
      </c>
      <c r="E18" s="6">
        <f t="shared" si="2"/>
        <v>32</v>
      </c>
      <c r="F18" s="7" t="str">
        <f t="shared" si="0"/>
        <v>Boa</v>
      </c>
      <c r="G18" s="5" t="s">
        <v>83</v>
      </c>
      <c r="H18" s="5" t="str">
        <f t="shared" si="1"/>
        <v>-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s="9" customFormat="1" ht="75" customHeight="1" x14ac:dyDescent="0.2">
      <c r="A19" s="54"/>
      <c r="B19" s="54"/>
      <c r="C19" s="5" t="s">
        <v>93</v>
      </c>
      <c r="D19" s="7">
        <v>30</v>
      </c>
      <c r="E19" s="6">
        <f t="shared" si="2"/>
        <v>30</v>
      </c>
      <c r="F19" s="7" t="str">
        <f t="shared" si="0"/>
        <v>Boa</v>
      </c>
      <c r="G19" s="5" t="s">
        <v>83</v>
      </c>
      <c r="H19" s="5" t="str">
        <f t="shared" si="1"/>
        <v>-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s="9" customFormat="1" ht="75" customHeight="1" x14ac:dyDescent="0.2">
      <c r="A20" s="53" t="s">
        <v>10</v>
      </c>
      <c r="B20" s="53" t="s">
        <v>20</v>
      </c>
      <c r="C20" s="5" t="s">
        <v>94</v>
      </c>
      <c r="D20" s="7">
        <v>39</v>
      </c>
      <c r="E20" s="6">
        <f t="shared" si="2"/>
        <v>39</v>
      </c>
      <c r="F20" s="7" t="str">
        <f t="shared" si="0"/>
        <v>Boa</v>
      </c>
      <c r="G20" s="5" t="s">
        <v>85</v>
      </c>
      <c r="H20" s="5" t="str">
        <f t="shared" si="1"/>
        <v>-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9" customFormat="1" ht="75" customHeight="1" x14ac:dyDescent="0.2">
      <c r="A21" s="55"/>
      <c r="B21" s="55"/>
      <c r="C21" s="5" t="s">
        <v>21</v>
      </c>
      <c r="D21" s="7">
        <v>69</v>
      </c>
      <c r="E21" s="6">
        <f t="shared" si="2"/>
        <v>69</v>
      </c>
      <c r="F21" s="7" t="str">
        <f t="shared" si="0"/>
        <v>Moderada</v>
      </c>
      <c r="G21" s="5" t="s">
        <v>83</v>
      </c>
      <c r="H21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9" customFormat="1" ht="75" customHeight="1" x14ac:dyDescent="0.2">
      <c r="A22" s="55"/>
      <c r="B22" s="55"/>
      <c r="C22" s="5" t="s">
        <v>95</v>
      </c>
      <c r="D22" s="7">
        <v>95</v>
      </c>
      <c r="E22" s="6">
        <f t="shared" si="2"/>
        <v>95</v>
      </c>
      <c r="F22" s="7" t="str">
        <f t="shared" si="0"/>
        <v>Ruim</v>
      </c>
      <c r="G22" s="5" t="s">
        <v>84</v>
      </c>
      <c r="H22" s="5" t="str">
        <f t="shared" si="1"/>
        <v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9" customFormat="1" ht="75" customHeight="1" x14ac:dyDescent="0.2">
      <c r="A23" s="55"/>
      <c r="B23" s="55"/>
      <c r="C23" s="5" t="s">
        <v>22</v>
      </c>
      <c r="D23" s="7">
        <v>35</v>
      </c>
      <c r="E23" s="6">
        <f t="shared" si="2"/>
        <v>35</v>
      </c>
      <c r="F23" s="7" t="str">
        <f t="shared" si="0"/>
        <v>Boa</v>
      </c>
      <c r="G23" s="5" t="s">
        <v>83</v>
      </c>
      <c r="H23" s="5" t="str">
        <f t="shared" si="1"/>
        <v>-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s="9" customFormat="1" ht="75" customHeight="1" x14ac:dyDescent="0.2">
      <c r="A24" s="55"/>
      <c r="B24" s="55"/>
      <c r="C24" s="5" t="s">
        <v>23</v>
      </c>
      <c r="D24" s="7">
        <v>30</v>
      </c>
      <c r="E24" s="6">
        <f t="shared" si="2"/>
        <v>30</v>
      </c>
      <c r="F24" s="7" t="str">
        <f t="shared" si="0"/>
        <v>Boa</v>
      </c>
      <c r="G24" s="5" t="s">
        <v>83</v>
      </c>
      <c r="H24" s="5" t="str">
        <f t="shared" si="1"/>
        <v>-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9" customFormat="1" ht="75" customHeight="1" x14ac:dyDescent="0.2">
      <c r="A25" s="54"/>
      <c r="B25" s="54"/>
      <c r="C25" s="5" t="s">
        <v>96</v>
      </c>
      <c r="D25" s="7">
        <v>39</v>
      </c>
      <c r="E25" s="6">
        <f t="shared" si="2"/>
        <v>39</v>
      </c>
      <c r="F25" s="7" t="str">
        <f t="shared" si="0"/>
        <v>Boa</v>
      </c>
      <c r="G25" s="5" t="s">
        <v>83</v>
      </c>
      <c r="H25" s="5" t="str">
        <f t="shared" si="1"/>
        <v>-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s="9" customFormat="1" ht="75" customHeight="1" x14ac:dyDescent="0.2">
      <c r="A26" s="7" t="s">
        <v>24</v>
      </c>
      <c r="B26" s="5" t="s">
        <v>25</v>
      </c>
      <c r="C26" s="5" t="s">
        <v>97</v>
      </c>
      <c r="D26" s="7">
        <v>35</v>
      </c>
      <c r="E26" s="6">
        <f t="shared" si="2"/>
        <v>35</v>
      </c>
      <c r="F26" s="7" t="str">
        <f t="shared" si="0"/>
        <v>Boa</v>
      </c>
      <c r="G26" s="5" t="s">
        <v>85</v>
      </c>
      <c r="H26" s="5" t="str">
        <f t="shared" si="1"/>
        <v>-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s="9" customFormat="1" ht="75" customHeight="1" x14ac:dyDescent="0.2">
      <c r="A27" s="53" t="s">
        <v>10</v>
      </c>
      <c r="B27" s="56" t="s">
        <v>26</v>
      </c>
      <c r="C27" s="5" t="s">
        <v>27</v>
      </c>
      <c r="D27" s="7">
        <v>90</v>
      </c>
      <c r="E27" s="6">
        <f t="shared" si="2"/>
        <v>90</v>
      </c>
      <c r="F27" s="7" t="str">
        <f t="shared" si="0"/>
        <v>Ruim</v>
      </c>
      <c r="G27" s="5" t="s">
        <v>84</v>
      </c>
      <c r="H27" s="5" t="str">
        <f t="shared" si="1"/>
        <v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s="9" customFormat="1" ht="75" customHeight="1" x14ac:dyDescent="0.2">
      <c r="A28" s="54"/>
      <c r="B28" s="57"/>
      <c r="C28" s="5" t="s">
        <v>28</v>
      </c>
      <c r="D28" s="7"/>
      <c r="E28" s="6" t="str">
        <f t="shared" si="2"/>
        <v>N/D</v>
      </c>
      <c r="F28" s="7" t="str">
        <f t="shared" si="0"/>
        <v/>
      </c>
      <c r="G28" s="5"/>
      <c r="H28" s="5" t="str">
        <f t="shared" si="1"/>
        <v/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s="9" customFormat="1" ht="75" customHeight="1" x14ac:dyDescent="0.2">
      <c r="A29" s="56" t="s">
        <v>24</v>
      </c>
      <c r="B29" s="56" t="s">
        <v>29</v>
      </c>
      <c r="C29" s="5" t="s">
        <v>30</v>
      </c>
      <c r="D29" s="7">
        <v>40</v>
      </c>
      <c r="E29" s="6">
        <f t="shared" si="2"/>
        <v>40</v>
      </c>
      <c r="F29" s="7" t="str">
        <f t="shared" si="0"/>
        <v>Boa</v>
      </c>
      <c r="G29" s="5" t="s">
        <v>84</v>
      </c>
      <c r="H29" s="5" t="str">
        <f t="shared" si="1"/>
        <v>-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s="9" customFormat="1" ht="75" customHeight="1" x14ac:dyDescent="0.2">
      <c r="A30" s="58"/>
      <c r="B30" s="58"/>
      <c r="C30" s="5" t="s">
        <v>31</v>
      </c>
      <c r="D30" s="7">
        <v>43</v>
      </c>
      <c r="E30" s="6">
        <f t="shared" si="2"/>
        <v>43</v>
      </c>
      <c r="F30" s="7" t="str">
        <f t="shared" si="0"/>
        <v>Moderada</v>
      </c>
      <c r="G30" s="5" t="s">
        <v>84</v>
      </c>
      <c r="H30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s="9" customFormat="1" ht="75" customHeight="1" x14ac:dyDescent="0.2">
      <c r="A31" s="58"/>
      <c r="B31" s="58"/>
      <c r="C31" s="5" t="s">
        <v>32</v>
      </c>
      <c r="D31" s="7">
        <v>37</v>
      </c>
      <c r="E31" s="6">
        <f t="shared" si="2"/>
        <v>37</v>
      </c>
      <c r="F31" s="7" t="str">
        <f t="shared" si="0"/>
        <v>Boa</v>
      </c>
      <c r="G31" s="5" t="s">
        <v>84</v>
      </c>
      <c r="H31" s="5" t="str">
        <f t="shared" si="1"/>
        <v>-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9" customFormat="1" ht="75" customHeight="1" x14ac:dyDescent="0.2">
      <c r="A32" s="57"/>
      <c r="B32" s="57"/>
      <c r="C32" s="5" t="s">
        <v>33</v>
      </c>
      <c r="D32" s="7">
        <v>39</v>
      </c>
      <c r="E32" s="6">
        <f t="shared" si="2"/>
        <v>39</v>
      </c>
      <c r="F32" s="7" t="str">
        <f t="shared" si="0"/>
        <v>Boa</v>
      </c>
      <c r="G32" s="5" t="s">
        <v>83</v>
      </c>
      <c r="H32" s="5" t="str">
        <f t="shared" si="1"/>
        <v>-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s="9" customFormat="1" ht="75" customHeight="1" x14ac:dyDescent="0.2">
      <c r="A33" s="56" t="s">
        <v>24</v>
      </c>
      <c r="B33" s="56" t="s">
        <v>34</v>
      </c>
      <c r="C33" s="5" t="s">
        <v>101</v>
      </c>
      <c r="D33" s="7">
        <v>44</v>
      </c>
      <c r="E33" s="6">
        <f t="shared" si="2"/>
        <v>44</v>
      </c>
      <c r="F33" s="7" t="str">
        <f t="shared" si="0"/>
        <v>Moderada</v>
      </c>
      <c r="G33" s="5" t="s">
        <v>83</v>
      </c>
      <c r="H33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s="9" customFormat="1" ht="75" customHeight="1" x14ac:dyDescent="0.2">
      <c r="A34" s="58"/>
      <c r="B34" s="58"/>
      <c r="C34" s="5" t="s">
        <v>102</v>
      </c>
      <c r="D34" s="7">
        <v>30</v>
      </c>
      <c r="E34" s="6">
        <f t="shared" si="2"/>
        <v>30</v>
      </c>
      <c r="F34" s="7" t="str">
        <f t="shared" si="0"/>
        <v>Boa</v>
      </c>
      <c r="G34" s="5" t="s">
        <v>85</v>
      </c>
      <c r="H34" s="5" t="str">
        <f t="shared" si="1"/>
        <v>-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s="9" customFormat="1" ht="75" customHeight="1" x14ac:dyDescent="0.2">
      <c r="A35" s="58"/>
      <c r="B35" s="58"/>
      <c r="C35" s="5" t="s">
        <v>103</v>
      </c>
      <c r="D35" s="7">
        <v>33</v>
      </c>
      <c r="E35" s="6">
        <f t="shared" si="2"/>
        <v>33</v>
      </c>
      <c r="F35" s="7" t="str">
        <f t="shared" si="0"/>
        <v>Boa</v>
      </c>
      <c r="G35" s="5" t="s">
        <v>83</v>
      </c>
      <c r="H35" s="5" t="str">
        <f t="shared" si="1"/>
        <v>-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s="9" customFormat="1" ht="75" customHeight="1" x14ac:dyDescent="0.2">
      <c r="A36" s="57"/>
      <c r="B36" s="57"/>
      <c r="C36" s="5" t="s">
        <v>104</v>
      </c>
      <c r="D36" s="7">
        <v>33</v>
      </c>
      <c r="E36" s="6">
        <f t="shared" si="2"/>
        <v>33</v>
      </c>
      <c r="F36" s="7" t="str">
        <f t="shared" si="0"/>
        <v>Boa</v>
      </c>
      <c r="G36" s="5" t="s">
        <v>83</v>
      </c>
      <c r="H36" s="5" t="str">
        <f t="shared" si="1"/>
        <v>-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s="9" customFormat="1" ht="75" customHeight="1" x14ac:dyDescent="0.2">
      <c r="A37" s="53" t="s">
        <v>10</v>
      </c>
      <c r="B37" s="53" t="s">
        <v>35</v>
      </c>
      <c r="C37" s="5" t="s">
        <v>79</v>
      </c>
      <c r="D37" s="7">
        <v>26</v>
      </c>
      <c r="E37" s="6">
        <f t="shared" si="2"/>
        <v>26</v>
      </c>
      <c r="F37" s="7" t="str">
        <f t="shared" si="0"/>
        <v>Boa</v>
      </c>
      <c r="G37" s="5" t="s">
        <v>85</v>
      </c>
      <c r="H37" s="5" t="str">
        <f t="shared" si="1"/>
        <v>-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s="9" customFormat="1" ht="71.25" customHeight="1" x14ac:dyDescent="0.2">
      <c r="A38" s="54"/>
      <c r="B38" s="54"/>
      <c r="C38" s="5" t="s">
        <v>39</v>
      </c>
      <c r="D38" s="7">
        <v>22</v>
      </c>
      <c r="E38" s="6">
        <f t="shared" si="2"/>
        <v>22</v>
      </c>
      <c r="F38" s="7" t="str">
        <f t="shared" si="0"/>
        <v>Boa</v>
      </c>
      <c r="G38" s="5" t="s">
        <v>85</v>
      </c>
      <c r="H38" s="5" t="str">
        <f t="shared" si="1"/>
        <v>-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s="9" customFormat="1" ht="75" customHeight="1" x14ac:dyDescent="0.2">
      <c r="A39" s="34" t="s">
        <v>36</v>
      </c>
      <c r="B39" s="5" t="s">
        <v>37</v>
      </c>
      <c r="C39" s="5" t="s">
        <v>80</v>
      </c>
      <c r="D39" s="7">
        <v>32</v>
      </c>
      <c r="E39" s="6">
        <f t="shared" si="2"/>
        <v>32</v>
      </c>
      <c r="F39" s="7" t="str">
        <f t="shared" si="0"/>
        <v>Boa</v>
      </c>
      <c r="G39" s="5" t="s">
        <v>83</v>
      </c>
      <c r="H39" s="5" t="str">
        <f t="shared" si="1"/>
        <v>-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s="9" customFormat="1" ht="75" customHeight="1" x14ac:dyDescent="0.2">
      <c r="A40" s="53" t="s">
        <v>38</v>
      </c>
      <c r="B40" s="53" t="s">
        <v>39</v>
      </c>
      <c r="C40" s="5" t="s">
        <v>40</v>
      </c>
      <c r="D40" s="7">
        <v>18</v>
      </c>
      <c r="E40" s="6">
        <f t="shared" si="2"/>
        <v>18</v>
      </c>
      <c r="F40" s="7" t="str">
        <f t="shared" si="0"/>
        <v>Boa</v>
      </c>
      <c r="G40" s="5" t="s">
        <v>85</v>
      </c>
      <c r="H40" s="5" t="str">
        <f t="shared" si="1"/>
        <v>-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s="9" customFormat="1" ht="75" customHeight="1" x14ac:dyDescent="0.2">
      <c r="A41" s="55"/>
      <c r="B41" s="55"/>
      <c r="C41" s="5" t="s">
        <v>41</v>
      </c>
      <c r="D41" s="7"/>
      <c r="E41" s="6" t="str">
        <f t="shared" si="2"/>
        <v>N/D</v>
      </c>
      <c r="F41" s="7" t="str">
        <f t="shared" si="0"/>
        <v/>
      </c>
      <c r="G41" s="5"/>
      <c r="H41" s="5" t="str">
        <f t="shared" si="1"/>
        <v/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s="9" customFormat="1" ht="75" customHeight="1" x14ac:dyDescent="0.2">
      <c r="A42" s="55"/>
      <c r="B42" s="55"/>
      <c r="C42" s="33" t="s">
        <v>42</v>
      </c>
      <c r="D42" s="7"/>
      <c r="E42" s="6" t="str">
        <f t="shared" si="2"/>
        <v>N/D</v>
      </c>
      <c r="F42" s="7" t="str">
        <f t="shared" si="0"/>
        <v/>
      </c>
      <c r="G42" s="5"/>
      <c r="H42" s="5" t="str">
        <f t="shared" si="1"/>
        <v/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s="9" customFormat="1" ht="75" customHeight="1" x14ac:dyDescent="0.2">
      <c r="A43" s="55"/>
      <c r="B43" s="55"/>
      <c r="C43" s="33" t="s">
        <v>43</v>
      </c>
      <c r="D43" s="7">
        <v>19</v>
      </c>
      <c r="E43" s="6">
        <f t="shared" si="2"/>
        <v>19</v>
      </c>
      <c r="F43" s="7" t="str">
        <f t="shared" si="0"/>
        <v>Boa</v>
      </c>
      <c r="G43" s="5" t="s">
        <v>83</v>
      </c>
      <c r="H43" s="5" t="str">
        <f t="shared" si="1"/>
        <v>-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s="9" customFormat="1" ht="75" customHeight="1" x14ac:dyDescent="0.2">
      <c r="A44" s="54"/>
      <c r="B44" s="54"/>
      <c r="C44" s="33" t="s">
        <v>44</v>
      </c>
      <c r="D44" s="7">
        <v>17</v>
      </c>
      <c r="E44" s="6">
        <f>IF(D44="","N/D",D44)</f>
        <v>17</v>
      </c>
      <c r="F44" s="7" t="str">
        <f t="shared" si="0"/>
        <v>Boa</v>
      </c>
      <c r="G44" s="5" t="s">
        <v>83</v>
      </c>
      <c r="H44" s="5" t="str">
        <f t="shared" si="1"/>
        <v>-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s="9" customFormat="1" ht="75" customHeight="1" x14ac:dyDescent="0.2">
      <c r="A45" s="56" t="s">
        <v>45</v>
      </c>
      <c r="B45" s="53" t="s">
        <v>46</v>
      </c>
      <c r="C45" s="5" t="s">
        <v>98</v>
      </c>
      <c r="D45" s="7">
        <v>36</v>
      </c>
      <c r="E45" s="6">
        <f t="shared" si="2"/>
        <v>36</v>
      </c>
      <c r="F45" s="7" t="str">
        <f t="shared" si="0"/>
        <v>Boa</v>
      </c>
      <c r="G45" s="5" t="s">
        <v>83</v>
      </c>
      <c r="H45" s="5" t="str">
        <f t="shared" si="1"/>
        <v>-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s="9" customFormat="1" ht="75" customHeight="1" x14ac:dyDescent="0.2">
      <c r="A46" s="57"/>
      <c r="B46" s="54"/>
      <c r="C46" s="5" t="s">
        <v>47</v>
      </c>
      <c r="D46" s="7">
        <v>26</v>
      </c>
      <c r="E46" s="6">
        <f t="shared" si="2"/>
        <v>26</v>
      </c>
      <c r="F46" s="7" t="str">
        <f t="shared" si="0"/>
        <v>Boa</v>
      </c>
      <c r="G46" s="5" t="s">
        <v>83</v>
      </c>
      <c r="H46" s="5" t="str">
        <f t="shared" si="1"/>
        <v>-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s="9" customFormat="1" ht="75" customHeight="1" x14ac:dyDescent="0.2">
      <c r="A47" s="53" t="s">
        <v>10</v>
      </c>
      <c r="B47" s="53" t="s">
        <v>48</v>
      </c>
      <c r="C47" s="7" t="s">
        <v>49</v>
      </c>
      <c r="D47" s="7">
        <v>34</v>
      </c>
      <c r="E47" s="6">
        <f t="shared" si="2"/>
        <v>34</v>
      </c>
      <c r="F47" s="7" t="str">
        <f t="shared" si="0"/>
        <v>Boa</v>
      </c>
      <c r="G47" s="5" t="s">
        <v>83</v>
      </c>
      <c r="H47" s="5" t="str">
        <f t="shared" si="1"/>
        <v>-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s="9" customFormat="1" ht="75" customHeight="1" x14ac:dyDescent="0.2">
      <c r="A48" s="55"/>
      <c r="B48" s="55"/>
      <c r="C48" s="5" t="s">
        <v>50</v>
      </c>
      <c r="D48" s="7">
        <v>46</v>
      </c>
      <c r="E48" s="6">
        <f t="shared" si="2"/>
        <v>46</v>
      </c>
      <c r="F48" s="7" t="str">
        <f t="shared" si="0"/>
        <v>Moderada</v>
      </c>
      <c r="G48" s="5" t="s">
        <v>83</v>
      </c>
      <c r="H48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s="9" customFormat="1" ht="75" customHeight="1" x14ac:dyDescent="0.2">
      <c r="A49" s="55"/>
      <c r="B49" s="55"/>
      <c r="C49" s="5" t="s">
        <v>51</v>
      </c>
      <c r="D49" s="7">
        <v>40</v>
      </c>
      <c r="E49" s="6">
        <f t="shared" si="2"/>
        <v>40</v>
      </c>
      <c r="F49" s="7" t="str">
        <f t="shared" si="0"/>
        <v>Boa</v>
      </c>
      <c r="G49" s="5" t="s">
        <v>85</v>
      </c>
      <c r="H49" s="5" t="str">
        <f t="shared" si="1"/>
        <v>-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s="9" customFormat="1" ht="75" customHeight="1" x14ac:dyDescent="0.2">
      <c r="A50" s="54"/>
      <c r="B50" s="54"/>
      <c r="C50" s="5" t="s">
        <v>52</v>
      </c>
      <c r="D50" s="7">
        <v>62</v>
      </c>
      <c r="E50" s="6">
        <f t="shared" si="2"/>
        <v>62</v>
      </c>
      <c r="F50" s="7" t="str">
        <f t="shared" si="0"/>
        <v>Moderada</v>
      </c>
      <c r="G50" s="5" t="s">
        <v>83</v>
      </c>
      <c r="H50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s="9" customFormat="1" ht="75" customHeight="1" x14ac:dyDescent="0.2">
      <c r="A51" s="56" t="s">
        <v>24</v>
      </c>
      <c r="B51" s="56" t="s">
        <v>53</v>
      </c>
      <c r="C51" s="5" t="s">
        <v>99</v>
      </c>
      <c r="D51" s="7">
        <v>25</v>
      </c>
      <c r="E51" s="6">
        <f t="shared" si="2"/>
        <v>25</v>
      </c>
      <c r="F51" s="7" t="str">
        <f t="shared" si="0"/>
        <v>Boa</v>
      </c>
      <c r="G51" s="5" t="s">
        <v>84</v>
      </c>
      <c r="H51" s="5" t="str">
        <f t="shared" si="1"/>
        <v>-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s="9" customFormat="1" ht="75" customHeight="1" x14ac:dyDescent="0.2">
      <c r="A52" s="58"/>
      <c r="B52" s="58"/>
      <c r="C52" s="5" t="s">
        <v>100</v>
      </c>
      <c r="D52" s="7"/>
      <c r="E52" s="6" t="str">
        <f t="shared" si="2"/>
        <v>N/D</v>
      </c>
      <c r="F52" s="7" t="str">
        <f t="shared" si="0"/>
        <v/>
      </c>
      <c r="G52" s="5"/>
      <c r="H52" s="5" t="str">
        <f t="shared" si="1"/>
        <v/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s="9" customFormat="1" ht="75" customHeight="1" x14ac:dyDescent="0.2">
      <c r="A53" s="58"/>
      <c r="B53" s="58"/>
      <c r="C53" s="5" t="s">
        <v>54</v>
      </c>
      <c r="D53" s="7"/>
      <c r="E53" s="6" t="str">
        <f t="shared" si="2"/>
        <v>N/D</v>
      </c>
      <c r="F53" s="7" t="str">
        <f t="shared" si="0"/>
        <v/>
      </c>
      <c r="G53" s="5"/>
      <c r="H53" s="5" t="str">
        <f t="shared" si="1"/>
        <v/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s="9" customFormat="1" ht="75" customHeight="1" x14ac:dyDescent="0.2">
      <c r="A54" s="57"/>
      <c r="B54" s="57"/>
      <c r="C54" s="5" t="s">
        <v>105</v>
      </c>
      <c r="D54" s="7"/>
      <c r="E54" s="6" t="str">
        <f t="shared" si="2"/>
        <v>N/D</v>
      </c>
      <c r="F54" s="7" t="str">
        <f t="shared" si="0"/>
        <v/>
      </c>
      <c r="G54" s="5"/>
      <c r="H54" s="5" t="str">
        <f t="shared" si="1"/>
        <v/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x14ac:dyDescent="0.25">
      <c r="A55" s="59"/>
      <c r="B55" s="59"/>
      <c r="C55" s="59"/>
      <c r="D55" s="59"/>
      <c r="E55" s="59"/>
      <c r="F55" s="59"/>
      <c r="G55" s="59"/>
      <c r="H55" s="5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 s="10"/>
      <c r="B56" s="10"/>
      <c r="C56" s="10"/>
      <c r="D56" s="10"/>
      <c r="E56" s="10"/>
      <c r="F56" s="10"/>
      <c r="G56" s="10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5" customHeight="1" x14ac:dyDescent="0.25">
      <c r="A57" s="42" t="s">
        <v>55</v>
      </c>
      <c r="B57" s="42"/>
      <c r="C57" s="42"/>
      <c r="D57" s="42"/>
      <c r="E57" s="42"/>
      <c r="F57" s="42"/>
      <c r="G57" s="42"/>
      <c r="H57" s="4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5" customHeight="1" x14ac:dyDescent="0.25">
      <c r="A58" s="42" t="s">
        <v>56</v>
      </c>
      <c r="B58" s="42"/>
      <c r="C58" s="42"/>
      <c r="D58" s="42"/>
      <c r="E58" s="42"/>
      <c r="F58" s="42"/>
      <c r="G58" s="42"/>
      <c r="H58" s="4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5" customHeight="1" x14ac:dyDescent="0.25">
      <c r="B59" s="32"/>
      <c r="C59" s="32"/>
      <c r="D59" s="32"/>
      <c r="E59" s="32"/>
      <c r="F59" s="32"/>
      <c r="G59" s="32"/>
      <c r="H59" s="3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5" customHeight="1" x14ac:dyDescent="0.25">
      <c r="A60" s="11" t="s">
        <v>57</v>
      </c>
      <c r="B60" s="12" t="s">
        <v>2</v>
      </c>
      <c r="C60" s="43" t="s">
        <v>6</v>
      </c>
      <c r="D60" s="43"/>
      <c r="E60" s="43"/>
      <c r="F60" s="43"/>
      <c r="G60" s="43"/>
      <c r="H60" s="4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9.25" customHeight="1" x14ac:dyDescent="0.25">
      <c r="A61" s="13" t="s">
        <v>58</v>
      </c>
      <c r="B61" s="14" t="s">
        <v>59</v>
      </c>
      <c r="C61" s="45" t="s">
        <v>60</v>
      </c>
      <c r="D61" s="46"/>
      <c r="E61" s="46"/>
      <c r="F61" s="46"/>
      <c r="G61" s="46"/>
      <c r="H61" s="4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39.75" customHeight="1" x14ac:dyDescent="0.25">
      <c r="A62" s="15" t="s">
        <v>61</v>
      </c>
      <c r="B62" s="16" t="s">
        <v>62</v>
      </c>
      <c r="C62" s="48" t="s">
        <v>63</v>
      </c>
      <c r="D62" s="49"/>
      <c r="E62" s="49"/>
      <c r="F62" s="49"/>
      <c r="G62" s="49"/>
      <c r="H62" s="5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42.75" customHeight="1" x14ac:dyDescent="0.25">
      <c r="A63" s="17" t="s">
        <v>64</v>
      </c>
      <c r="B63" s="18" t="s">
        <v>65</v>
      </c>
      <c r="C63" s="48" t="s">
        <v>66</v>
      </c>
      <c r="D63" s="49"/>
      <c r="E63" s="49"/>
      <c r="F63" s="49"/>
      <c r="G63" s="49"/>
      <c r="H63" s="5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44.25" customHeight="1" x14ac:dyDescent="0.25">
      <c r="A64" s="19" t="s">
        <v>67</v>
      </c>
      <c r="B64" s="20" t="s">
        <v>68</v>
      </c>
      <c r="C64" s="48" t="s">
        <v>69</v>
      </c>
      <c r="D64" s="49"/>
      <c r="E64" s="49"/>
      <c r="F64" s="49"/>
      <c r="G64" s="49"/>
      <c r="H64" s="5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44.25" customHeight="1" x14ac:dyDescent="0.25">
      <c r="A65" s="21" t="s">
        <v>70</v>
      </c>
      <c r="B65" s="21" t="s">
        <v>71</v>
      </c>
      <c r="C65" s="48" t="s">
        <v>72</v>
      </c>
      <c r="D65" s="49"/>
      <c r="E65" s="49"/>
      <c r="F65" s="49"/>
      <c r="G65" s="49"/>
      <c r="H65" s="5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5" customHeight="1" x14ac:dyDescent="0.25">
      <c r="A66" s="51" t="s">
        <v>73</v>
      </c>
      <c r="B66" s="51"/>
      <c r="C66" s="51"/>
      <c r="D66" s="51"/>
      <c r="E66" s="51"/>
      <c r="F66" s="51"/>
      <c r="G66" s="51"/>
      <c r="H66" s="5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5" customHeight="1" x14ac:dyDescent="0.25">
      <c r="A67" s="42" t="s">
        <v>74</v>
      </c>
      <c r="B67" s="42"/>
      <c r="C67" s="42"/>
      <c r="D67" s="42"/>
      <c r="E67" s="42"/>
      <c r="F67" s="42"/>
      <c r="G67" s="42"/>
      <c r="H67" s="4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5" customHeight="1" x14ac:dyDescent="0.25">
      <c r="A68" s="42" t="s">
        <v>75</v>
      </c>
      <c r="B68" s="42"/>
      <c r="C68" s="42"/>
      <c r="D68" s="42"/>
      <c r="E68" s="42"/>
      <c r="F68" s="42"/>
      <c r="G68" s="42"/>
      <c r="H68" s="4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6.5" customHeight="1" x14ac:dyDescent="0.25">
      <c r="A69" s="52" t="s">
        <v>76</v>
      </c>
      <c r="B69" s="52"/>
      <c r="C69" s="52"/>
      <c r="D69" s="52"/>
      <c r="E69" s="52"/>
      <c r="F69" s="52"/>
      <c r="G69" s="52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2.75" customHeight="1" x14ac:dyDescent="0.25">
      <c r="A70" s="41"/>
      <c r="B70" s="41"/>
      <c r="C70" s="41"/>
      <c r="D70" s="41"/>
      <c r="E70" s="41"/>
      <c r="F70" s="41"/>
      <c r="G70" s="41"/>
      <c r="H70" s="4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25">
      <c r="A71" s="1"/>
      <c r="B71" s="1"/>
      <c r="C71" s="1"/>
      <c r="D71" s="1"/>
      <c r="E71" s="1"/>
      <c r="F71" s="1"/>
      <c r="G71" s="22"/>
      <c r="H71" s="2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25">
      <c r="A72" s="1"/>
      <c r="B72" s="1"/>
      <c r="C72" s="1"/>
      <c r="D72" s="1"/>
      <c r="E72" s="1"/>
      <c r="F72" s="1"/>
      <c r="G72" s="22"/>
      <c r="H72" s="2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25">
      <c r="A73" s="1"/>
      <c r="B73" s="1"/>
      <c r="C73" s="1"/>
      <c r="D73" s="1"/>
      <c r="E73" s="1"/>
      <c r="F73" s="1"/>
      <c r="G73" s="22"/>
      <c r="H73" s="2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25">
      <c r="A74" s="1"/>
      <c r="B74" s="1"/>
      <c r="C74" s="1"/>
      <c r="D74" s="1"/>
      <c r="E74" s="1"/>
      <c r="F74" s="1"/>
      <c r="G74" s="22"/>
      <c r="H74" s="2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2"/>
      <c r="H75" s="2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2"/>
      <c r="H76" s="2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2"/>
      <c r="H77" s="2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2"/>
      <c r="H78" s="2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2"/>
      <c r="H79" s="2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2"/>
      <c r="H80" s="2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2"/>
      <c r="H81" s="2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2"/>
      <c r="H82" s="2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2"/>
      <c r="H83" s="2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2"/>
      <c r="H84" s="2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2"/>
      <c r="H85" s="2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2"/>
      <c r="H86" s="2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2"/>
      <c r="H87" s="2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2"/>
      <c r="H88" s="2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2"/>
      <c r="H89" s="2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2"/>
      <c r="H90" s="2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2"/>
      <c r="H91" s="2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2"/>
      <c r="H92" s="2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2"/>
      <c r="H93" s="2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2"/>
      <c r="H94" s="2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2"/>
      <c r="H95" s="2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2"/>
      <c r="H96" s="2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2"/>
      <c r="H97" s="2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2"/>
      <c r="H98" s="2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2"/>
      <c r="H99" s="2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2"/>
      <c r="H100" s="2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2"/>
      <c r="H101" s="2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2"/>
      <c r="H102" s="2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2"/>
      <c r="H103" s="2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2"/>
      <c r="H104" s="2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2"/>
      <c r="H105" s="2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2"/>
      <c r="H106" s="2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2"/>
      <c r="H107" s="2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2"/>
      <c r="H108" s="2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2"/>
      <c r="H109" s="2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2"/>
      <c r="H110" s="2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2"/>
      <c r="H111" s="2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2"/>
      <c r="H112" s="2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2"/>
      <c r="H113" s="2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2"/>
      <c r="H114" s="2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2"/>
      <c r="H115" s="2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2"/>
      <c r="H116" s="2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2"/>
      <c r="H117" s="2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2"/>
      <c r="H118" s="2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2"/>
      <c r="H119" s="2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2"/>
      <c r="H120" s="2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2"/>
      <c r="H121" s="2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2"/>
      <c r="H122" s="2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2"/>
      <c r="H123" s="2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2"/>
      <c r="H124" s="2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2"/>
      <c r="H125" s="2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2"/>
      <c r="H126" s="2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2"/>
      <c r="H127" s="2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2"/>
      <c r="H128" s="2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2"/>
      <c r="H129" s="2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2"/>
      <c r="H130" s="2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2"/>
      <c r="H131" s="2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2"/>
      <c r="H132" s="2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2"/>
      <c r="H133" s="2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2"/>
      <c r="H134" s="2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2"/>
      <c r="H135" s="2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2"/>
      <c r="H136" s="2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2"/>
      <c r="H137" s="2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2"/>
      <c r="H138" s="2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2"/>
      <c r="H139" s="2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2"/>
      <c r="H140" s="2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2"/>
      <c r="H141" s="2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2"/>
      <c r="H142" s="2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2"/>
      <c r="H143" s="2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2"/>
      <c r="H144" s="2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2"/>
      <c r="H145" s="2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2"/>
      <c r="H146" s="2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2"/>
      <c r="H147" s="2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2"/>
      <c r="H148" s="2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2"/>
      <c r="H149" s="2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2"/>
      <c r="H150" s="2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2"/>
      <c r="H151" s="2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2"/>
      <c r="H152" s="2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2"/>
      <c r="H153" s="2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2"/>
      <c r="H154" s="2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2"/>
      <c r="H155" s="2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2"/>
      <c r="H156" s="2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2"/>
      <c r="H157" s="2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2"/>
      <c r="H158" s="2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2"/>
      <c r="H159" s="2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2"/>
      <c r="H160" s="2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2"/>
      <c r="H161" s="2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2"/>
      <c r="H162" s="2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2"/>
      <c r="H163" s="2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</sheetData>
  <sheetProtection algorithmName="SHA-512" hashValue="xNqBszodKyHfdaGxbhCUEeyKbcff1/Ka3YDMPwDJXCoxI7114SVqbF2q3/IEWHqvxQSgwFVmymfDZe6TM6hxfg==" saltValue="ZwjyRH7lUSIj9rdulNT8XQ==" spinCount="100000" sheet="1" objects="1" scenarios="1"/>
  <mergeCells count="43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7:A28"/>
    <mergeCell ref="B27:B28"/>
    <mergeCell ref="A29:A32"/>
    <mergeCell ref="B29:B32"/>
    <mergeCell ref="A33:A36"/>
    <mergeCell ref="B33:B36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</mergeCells>
  <conditionalFormatting sqref="E4:E27">
    <cfRule type="containsText" dxfId="44" priority="6" operator="containsText" text="N/D">
      <formula>NOT(ISERROR(SEARCH("N/D",E4)))</formula>
    </cfRule>
  </conditionalFormatting>
  <conditionalFormatting sqref="E4:E46">
    <cfRule type="cellIs" dxfId="43" priority="5" operator="between">
      <formula>0</formula>
      <formula>40</formula>
    </cfRule>
  </conditionalFormatting>
  <conditionalFormatting sqref="E4:E54">
    <cfRule type="cellIs" dxfId="42" priority="1" operator="between">
      <formula>201</formula>
      <formula>10000</formula>
    </cfRule>
    <cfRule type="cellIs" dxfId="41" priority="2" operator="between">
      <formula>121</formula>
      <formula>200</formula>
    </cfRule>
    <cfRule type="cellIs" dxfId="40" priority="3" operator="between">
      <formula>81</formula>
      <formula>120</formula>
    </cfRule>
    <cfRule type="cellIs" dxfId="39" priority="4" operator="between">
      <formula>41</formula>
      <formula>80</formula>
    </cfRule>
  </conditionalFormatting>
  <conditionalFormatting sqref="E28:E46">
    <cfRule type="containsText" dxfId="38" priority="7" operator="containsText" text="N/D">
      <formula>NOT(ISERROR(SEARCH("N/D",E28)))</formula>
    </cfRule>
  </conditionalFormatting>
  <conditionalFormatting sqref="E47:E54">
    <cfRule type="cellIs" dxfId="37" priority="8" operator="between">
      <formula>0</formula>
      <formula>40</formula>
    </cfRule>
    <cfRule type="containsText" dxfId="36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workbookViewId="0">
      <selection activeCell="D4" sqref="D4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4" customWidth="1"/>
    <col min="8" max="8" width="51.7109375" style="25" customWidth="1"/>
    <col min="9" max="16384" width="9.140625" style="2"/>
  </cols>
  <sheetData>
    <row r="1" spans="1:36" ht="96.75" customHeight="1" x14ac:dyDescent="0.25">
      <c r="A1" s="60"/>
      <c r="B1" s="6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1"/>
      <c r="B2" s="61"/>
      <c r="C2" s="61"/>
      <c r="D2" s="61"/>
      <c r="E2" s="61"/>
      <c r="F2" s="61"/>
      <c r="G2" s="61"/>
      <c r="H2" s="6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78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9" customFormat="1" ht="75" customHeight="1" x14ac:dyDescent="0.2">
      <c r="A4" s="53" t="s">
        <v>7</v>
      </c>
      <c r="B4" s="36" t="s">
        <v>81</v>
      </c>
      <c r="C4" s="5" t="s">
        <v>81</v>
      </c>
      <c r="D4" s="7">
        <v>21</v>
      </c>
      <c r="E4" s="6">
        <f>IF(D4="","N/D",D4)</f>
        <v>21</v>
      </c>
      <c r="F4" s="7" t="str">
        <f t="shared" ref="F4:F54" si="0">IF(D4="","",IF(D4&lt;=40,$A$61,IF(D4&lt;=80,$A$62,IF(D4&lt;=120,$A$63, IF(D4&lt;=200,$A$64,$A$65)))))</f>
        <v>Boa</v>
      </c>
      <c r="G4" s="5" t="s">
        <v>83</v>
      </c>
      <c r="H4" s="5" t="str">
        <f t="shared" ref="H4:H54" si="1">IF(D4="","",IF(D4&lt;=40,$C$61,IF(D4&lt;=80,$C$62,IF(D4&lt;=120,$C$63,IF(D4&lt;=200,$C$64,IF(D4&gt;200,$C$65,))))))</f>
        <v>-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9" customFormat="1" ht="75" customHeight="1" x14ac:dyDescent="0.2">
      <c r="A5" s="55"/>
      <c r="B5" s="53" t="s">
        <v>82</v>
      </c>
      <c r="C5" s="5" t="s">
        <v>8</v>
      </c>
      <c r="D5" s="7">
        <v>34</v>
      </c>
      <c r="E5" s="6">
        <f t="shared" ref="E5:E54" si="2">IF(D5="","N/D",D5)</f>
        <v>34</v>
      </c>
      <c r="F5" s="7" t="str">
        <f t="shared" si="0"/>
        <v>Boa</v>
      </c>
      <c r="G5" s="5" t="s">
        <v>83</v>
      </c>
      <c r="H5" s="5" t="str">
        <f t="shared" si="1"/>
        <v>-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s="9" customFormat="1" ht="75" customHeight="1" x14ac:dyDescent="0.2">
      <c r="A6" s="55"/>
      <c r="B6" s="55"/>
      <c r="C6" s="5" t="s">
        <v>9</v>
      </c>
      <c r="D6" s="7">
        <v>37</v>
      </c>
      <c r="E6" s="6">
        <f t="shared" si="2"/>
        <v>37</v>
      </c>
      <c r="F6" s="7" t="str">
        <f t="shared" si="0"/>
        <v>Boa</v>
      </c>
      <c r="G6" s="5" t="s">
        <v>83</v>
      </c>
      <c r="H6" s="5" t="str">
        <f t="shared" si="1"/>
        <v>-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9" customFormat="1" ht="75" customHeight="1" x14ac:dyDescent="0.2">
      <c r="A7" s="54"/>
      <c r="B7" s="54"/>
      <c r="C7" s="5" t="s">
        <v>86</v>
      </c>
      <c r="D7" s="7">
        <v>22</v>
      </c>
      <c r="E7" s="6">
        <f t="shared" si="2"/>
        <v>22</v>
      </c>
      <c r="F7" s="7" t="str">
        <f t="shared" si="0"/>
        <v>Boa</v>
      </c>
      <c r="G7" s="5" t="s">
        <v>85</v>
      </c>
      <c r="H7" s="5" t="str">
        <f t="shared" si="1"/>
        <v>-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s="9" customFormat="1" ht="75" customHeight="1" x14ac:dyDescent="0.2">
      <c r="A8" s="53" t="s">
        <v>10</v>
      </c>
      <c r="B8" s="53" t="s">
        <v>11</v>
      </c>
      <c r="C8" s="5" t="s">
        <v>87</v>
      </c>
      <c r="D8" s="7">
        <v>51</v>
      </c>
      <c r="E8" s="6">
        <f t="shared" si="2"/>
        <v>51</v>
      </c>
      <c r="F8" s="7" t="str">
        <f t="shared" si="0"/>
        <v>Moderada</v>
      </c>
      <c r="G8" s="5" t="s">
        <v>84</v>
      </c>
      <c r="H8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9" customFormat="1" ht="75" customHeight="1" x14ac:dyDescent="0.2">
      <c r="A9" s="55"/>
      <c r="B9" s="55"/>
      <c r="C9" s="36" t="s">
        <v>88</v>
      </c>
      <c r="D9" s="7">
        <v>74</v>
      </c>
      <c r="E9" s="6">
        <f t="shared" si="2"/>
        <v>74</v>
      </c>
      <c r="F9" s="7" t="str">
        <f t="shared" si="0"/>
        <v>Moderada</v>
      </c>
      <c r="G9" s="5" t="s">
        <v>84</v>
      </c>
      <c r="H9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s="9" customFormat="1" ht="75" customHeight="1" x14ac:dyDescent="0.2">
      <c r="A10" s="54"/>
      <c r="B10" s="54"/>
      <c r="C10" s="5" t="s">
        <v>12</v>
      </c>
      <c r="D10" s="7">
        <v>45</v>
      </c>
      <c r="E10" s="6">
        <f t="shared" si="2"/>
        <v>45</v>
      </c>
      <c r="F10" s="7" t="str">
        <f t="shared" si="0"/>
        <v>Moderada</v>
      </c>
      <c r="G10" s="5" t="s">
        <v>84</v>
      </c>
      <c r="H10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75" customHeight="1" x14ac:dyDescent="0.25">
      <c r="A11" s="53" t="s">
        <v>10</v>
      </c>
      <c r="B11" s="56" t="s">
        <v>13</v>
      </c>
      <c r="C11" s="5" t="s">
        <v>14</v>
      </c>
      <c r="D11" s="7">
        <v>28</v>
      </c>
      <c r="E11" s="6">
        <f t="shared" si="2"/>
        <v>28</v>
      </c>
      <c r="F11" s="7" t="str">
        <f t="shared" si="0"/>
        <v>Boa</v>
      </c>
      <c r="G11" s="5" t="s">
        <v>84</v>
      </c>
      <c r="H11" s="5" t="str">
        <f t="shared" si="1"/>
        <v>-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9" customFormat="1" ht="78" customHeight="1" x14ac:dyDescent="0.2">
      <c r="A12" s="55"/>
      <c r="B12" s="58"/>
      <c r="C12" s="5" t="s">
        <v>77</v>
      </c>
      <c r="D12" s="7">
        <v>27</v>
      </c>
      <c r="E12" s="6">
        <f t="shared" si="2"/>
        <v>27</v>
      </c>
      <c r="F12" s="7" t="str">
        <f t="shared" si="0"/>
        <v>Boa</v>
      </c>
      <c r="G12" s="5" t="s">
        <v>83</v>
      </c>
      <c r="H12" s="5" t="str">
        <f t="shared" si="1"/>
        <v>-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9" customFormat="1" ht="75" customHeight="1" x14ac:dyDescent="0.2">
      <c r="A13" s="54"/>
      <c r="B13" s="57"/>
      <c r="C13" s="5" t="s">
        <v>15</v>
      </c>
      <c r="D13" s="7">
        <v>29</v>
      </c>
      <c r="E13" s="6">
        <f t="shared" si="2"/>
        <v>29</v>
      </c>
      <c r="F13" s="7" t="str">
        <f t="shared" si="0"/>
        <v>Boa</v>
      </c>
      <c r="G13" s="5" t="s">
        <v>83</v>
      </c>
      <c r="H13" s="5" t="str">
        <f t="shared" si="1"/>
        <v>-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s="9" customFormat="1" ht="75" customHeight="1" x14ac:dyDescent="0.2">
      <c r="A14" s="53" t="s">
        <v>10</v>
      </c>
      <c r="B14" s="53" t="s">
        <v>16</v>
      </c>
      <c r="C14" s="5" t="s">
        <v>89</v>
      </c>
      <c r="D14" s="7">
        <v>32</v>
      </c>
      <c r="E14" s="6">
        <f t="shared" si="2"/>
        <v>32</v>
      </c>
      <c r="F14" s="7" t="str">
        <f t="shared" si="0"/>
        <v>Boa</v>
      </c>
      <c r="G14" s="5" t="s">
        <v>83</v>
      </c>
      <c r="H14" s="5" t="str">
        <f t="shared" si="1"/>
        <v>-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s="9" customFormat="1" ht="75" customHeight="1" x14ac:dyDescent="0.2">
      <c r="A15" s="55"/>
      <c r="B15" s="55"/>
      <c r="C15" s="5" t="s">
        <v>17</v>
      </c>
      <c r="D15" s="7">
        <v>32</v>
      </c>
      <c r="E15" s="6">
        <f t="shared" si="2"/>
        <v>32</v>
      </c>
      <c r="F15" s="7" t="str">
        <f t="shared" si="0"/>
        <v>Boa</v>
      </c>
      <c r="G15" s="5" t="s">
        <v>83</v>
      </c>
      <c r="H15" s="5" t="str">
        <f t="shared" si="1"/>
        <v>-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s="9" customFormat="1" ht="75" customHeight="1" x14ac:dyDescent="0.2">
      <c r="A16" s="54"/>
      <c r="B16" s="54"/>
      <c r="C16" s="5" t="s">
        <v>90</v>
      </c>
      <c r="D16" s="7">
        <v>38</v>
      </c>
      <c r="E16" s="6">
        <f t="shared" si="2"/>
        <v>38</v>
      </c>
      <c r="F16" s="7" t="str">
        <f t="shared" si="0"/>
        <v>Boa</v>
      </c>
      <c r="G16" s="5" t="s">
        <v>83</v>
      </c>
      <c r="H16" s="5" t="str">
        <f t="shared" si="1"/>
        <v>-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s="9" customFormat="1" ht="75" customHeight="1" x14ac:dyDescent="0.2">
      <c r="A17" s="53" t="s">
        <v>18</v>
      </c>
      <c r="B17" s="53" t="s">
        <v>19</v>
      </c>
      <c r="C17" s="5" t="s">
        <v>91</v>
      </c>
      <c r="D17" s="7">
        <v>47</v>
      </c>
      <c r="E17" s="6">
        <f t="shared" si="2"/>
        <v>47</v>
      </c>
      <c r="F17" s="7" t="str">
        <f t="shared" si="0"/>
        <v>Moderada</v>
      </c>
      <c r="G17" s="5" t="s">
        <v>83</v>
      </c>
      <c r="H17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9" customFormat="1" ht="75" customHeight="1" x14ac:dyDescent="0.2">
      <c r="A18" s="55"/>
      <c r="B18" s="55"/>
      <c r="C18" s="5" t="s">
        <v>92</v>
      </c>
      <c r="D18" s="7">
        <v>27</v>
      </c>
      <c r="E18" s="6">
        <f t="shared" si="2"/>
        <v>27</v>
      </c>
      <c r="F18" s="7" t="str">
        <f t="shared" si="0"/>
        <v>Boa</v>
      </c>
      <c r="G18" s="5" t="s">
        <v>83</v>
      </c>
      <c r="H18" s="5" t="str">
        <f t="shared" si="1"/>
        <v>-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s="9" customFormat="1" ht="75" customHeight="1" x14ac:dyDescent="0.2">
      <c r="A19" s="54"/>
      <c r="B19" s="54"/>
      <c r="C19" s="5" t="s">
        <v>93</v>
      </c>
      <c r="D19" s="7">
        <v>23</v>
      </c>
      <c r="E19" s="6">
        <f t="shared" si="2"/>
        <v>23</v>
      </c>
      <c r="F19" s="7" t="str">
        <f t="shared" si="0"/>
        <v>Boa</v>
      </c>
      <c r="G19" s="5" t="s">
        <v>83</v>
      </c>
      <c r="H19" s="5" t="str">
        <f t="shared" si="1"/>
        <v>-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s="9" customFormat="1" ht="75" customHeight="1" x14ac:dyDescent="0.2">
      <c r="A20" s="53" t="s">
        <v>10</v>
      </c>
      <c r="B20" s="53" t="s">
        <v>20</v>
      </c>
      <c r="C20" s="5" t="s">
        <v>94</v>
      </c>
      <c r="D20" s="7">
        <v>37</v>
      </c>
      <c r="E20" s="6">
        <f t="shared" si="2"/>
        <v>37</v>
      </c>
      <c r="F20" s="7" t="str">
        <f t="shared" si="0"/>
        <v>Boa</v>
      </c>
      <c r="G20" s="5" t="s">
        <v>85</v>
      </c>
      <c r="H20" s="5" t="str">
        <f t="shared" si="1"/>
        <v>-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9" customFormat="1" ht="75" customHeight="1" x14ac:dyDescent="0.2">
      <c r="A21" s="55"/>
      <c r="B21" s="55"/>
      <c r="C21" s="5" t="s">
        <v>21</v>
      </c>
      <c r="D21" s="7">
        <v>41</v>
      </c>
      <c r="E21" s="6">
        <f t="shared" si="2"/>
        <v>41</v>
      </c>
      <c r="F21" s="7" t="str">
        <f t="shared" si="0"/>
        <v>Moderada</v>
      </c>
      <c r="G21" s="5" t="s">
        <v>83</v>
      </c>
      <c r="H21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9" customFormat="1" ht="75" customHeight="1" x14ac:dyDescent="0.2">
      <c r="A22" s="55"/>
      <c r="B22" s="55"/>
      <c r="C22" s="5" t="s">
        <v>95</v>
      </c>
      <c r="D22" s="7">
        <v>86</v>
      </c>
      <c r="E22" s="6">
        <f t="shared" si="2"/>
        <v>86</v>
      </c>
      <c r="F22" s="7" t="str">
        <f t="shared" si="0"/>
        <v>Ruim</v>
      </c>
      <c r="G22" s="5" t="s">
        <v>84</v>
      </c>
      <c r="H22" s="5" t="str">
        <f t="shared" si="1"/>
        <v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9" customFormat="1" ht="75" customHeight="1" x14ac:dyDescent="0.2">
      <c r="A23" s="55"/>
      <c r="B23" s="55"/>
      <c r="C23" s="5" t="s">
        <v>22</v>
      </c>
      <c r="D23" s="7">
        <v>32</v>
      </c>
      <c r="E23" s="6">
        <f t="shared" si="2"/>
        <v>32</v>
      </c>
      <c r="F23" s="7" t="str">
        <f t="shared" si="0"/>
        <v>Boa</v>
      </c>
      <c r="G23" s="5" t="s">
        <v>83</v>
      </c>
      <c r="H23" s="5" t="str">
        <f t="shared" si="1"/>
        <v>-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s="9" customFormat="1" ht="75" customHeight="1" x14ac:dyDescent="0.2">
      <c r="A24" s="55"/>
      <c r="B24" s="55"/>
      <c r="C24" s="5" t="s">
        <v>23</v>
      </c>
      <c r="D24" s="7">
        <v>35</v>
      </c>
      <c r="E24" s="6">
        <f t="shared" si="2"/>
        <v>35</v>
      </c>
      <c r="F24" s="7" t="str">
        <f t="shared" si="0"/>
        <v>Boa</v>
      </c>
      <c r="G24" s="5" t="s">
        <v>83</v>
      </c>
      <c r="H24" s="5" t="str">
        <f t="shared" si="1"/>
        <v>-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9" customFormat="1" ht="75" customHeight="1" x14ac:dyDescent="0.2">
      <c r="A25" s="54"/>
      <c r="B25" s="54"/>
      <c r="C25" s="5" t="s">
        <v>96</v>
      </c>
      <c r="D25" s="7">
        <v>50</v>
      </c>
      <c r="E25" s="6">
        <f t="shared" si="2"/>
        <v>50</v>
      </c>
      <c r="F25" s="7" t="str">
        <f t="shared" si="0"/>
        <v>Moderada</v>
      </c>
      <c r="G25" s="5" t="s">
        <v>83</v>
      </c>
      <c r="H25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s="9" customFormat="1" ht="75" customHeight="1" x14ac:dyDescent="0.2">
      <c r="A26" s="7" t="s">
        <v>24</v>
      </c>
      <c r="B26" s="5" t="s">
        <v>25</v>
      </c>
      <c r="C26" s="5" t="s">
        <v>97</v>
      </c>
      <c r="D26" s="7">
        <v>22</v>
      </c>
      <c r="E26" s="6">
        <f t="shared" si="2"/>
        <v>22</v>
      </c>
      <c r="F26" s="7" t="str">
        <f t="shared" si="0"/>
        <v>Boa</v>
      </c>
      <c r="G26" s="5" t="s">
        <v>85</v>
      </c>
      <c r="H26" s="5" t="str">
        <f t="shared" si="1"/>
        <v>-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s="9" customFormat="1" ht="75" customHeight="1" x14ac:dyDescent="0.2">
      <c r="A27" s="53" t="s">
        <v>10</v>
      </c>
      <c r="B27" s="56" t="s">
        <v>26</v>
      </c>
      <c r="C27" s="5" t="s">
        <v>27</v>
      </c>
      <c r="D27" s="7">
        <v>83</v>
      </c>
      <c r="E27" s="6">
        <f t="shared" si="2"/>
        <v>83</v>
      </c>
      <c r="F27" s="7" t="str">
        <f t="shared" si="0"/>
        <v>Ruim</v>
      </c>
      <c r="G27" s="5" t="s">
        <v>84</v>
      </c>
      <c r="H27" s="5" t="str">
        <f t="shared" si="1"/>
        <v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s="9" customFormat="1" ht="75" customHeight="1" x14ac:dyDescent="0.2">
      <c r="A28" s="54"/>
      <c r="B28" s="57"/>
      <c r="C28" s="5" t="s">
        <v>28</v>
      </c>
      <c r="D28" s="7"/>
      <c r="E28" s="6" t="str">
        <f t="shared" si="2"/>
        <v>N/D</v>
      </c>
      <c r="F28" s="7" t="str">
        <f t="shared" si="0"/>
        <v/>
      </c>
      <c r="G28" s="5"/>
      <c r="H28" s="5" t="str">
        <f t="shared" si="1"/>
        <v/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s="9" customFormat="1" ht="75" customHeight="1" x14ac:dyDescent="0.2">
      <c r="A29" s="56" t="s">
        <v>24</v>
      </c>
      <c r="B29" s="56" t="s">
        <v>29</v>
      </c>
      <c r="C29" s="5" t="s">
        <v>30</v>
      </c>
      <c r="D29" s="7">
        <v>36</v>
      </c>
      <c r="E29" s="6">
        <f t="shared" si="2"/>
        <v>36</v>
      </c>
      <c r="F29" s="7" t="str">
        <f t="shared" si="0"/>
        <v>Boa</v>
      </c>
      <c r="G29" s="5" t="s">
        <v>84</v>
      </c>
      <c r="H29" s="5" t="str">
        <f t="shared" si="1"/>
        <v>-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s="9" customFormat="1" ht="75" customHeight="1" x14ac:dyDescent="0.2">
      <c r="A30" s="58"/>
      <c r="B30" s="58"/>
      <c r="C30" s="5" t="s">
        <v>31</v>
      </c>
      <c r="D30" s="7">
        <v>38</v>
      </c>
      <c r="E30" s="6">
        <f t="shared" si="2"/>
        <v>38</v>
      </c>
      <c r="F30" s="7" t="str">
        <f t="shared" si="0"/>
        <v>Boa</v>
      </c>
      <c r="G30" s="5" t="s">
        <v>84</v>
      </c>
      <c r="H30" s="5" t="str">
        <f t="shared" si="1"/>
        <v>-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s="9" customFormat="1" ht="75" customHeight="1" x14ac:dyDescent="0.2">
      <c r="A31" s="58"/>
      <c r="B31" s="58"/>
      <c r="C31" s="5" t="s">
        <v>32</v>
      </c>
      <c r="D31" s="7">
        <v>35</v>
      </c>
      <c r="E31" s="6">
        <f t="shared" si="2"/>
        <v>35</v>
      </c>
      <c r="F31" s="7" t="str">
        <f t="shared" si="0"/>
        <v>Boa</v>
      </c>
      <c r="G31" s="5" t="s">
        <v>84</v>
      </c>
      <c r="H31" s="5" t="str">
        <f t="shared" si="1"/>
        <v>-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9" customFormat="1" ht="75" customHeight="1" x14ac:dyDescent="0.2">
      <c r="A32" s="57"/>
      <c r="B32" s="57"/>
      <c r="C32" s="5" t="s">
        <v>33</v>
      </c>
      <c r="D32" s="7">
        <v>38</v>
      </c>
      <c r="E32" s="6">
        <f t="shared" si="2"/>
        <v>38</v>
      </c>
      <c r="F32" s="7" t="str">
        <f t="shared" si="0"/>
        <v>Boa</v>
      </c>
      <c r="G32" s="5" t="s">
        <v>83</v>
      </c>
      <c r="H32" s="5" t="str">
        <f t="shared" si="1"/>
        <v>-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s="9" customFormat="1" ht="75" customHeight="1" x14ac:dyDescent="0.2">
      <c r="A33" s="56" t="s">
        <v>24</v>
      </c>
      <c r="B33" s="56" t="s">
        <v>34</v>
      </c>
      <c r="C33" s="5" t="s">
        <v>101</v>
      </c>
      <c r="D33" s="7">
        <v>37</v>
      </c>
      <c r="E33" s="6">
        <f t="shared" si="2"/>
        <v>37</v>
      </c>
      <c r="F33" s="7" t="str">
        <f t="shared" si="0"/>
        <v>Boa</v>
      </c>
      <c r="G33" s="5" t="s">
        <v>83</v>
      </c>
      <c r="H33" s="5" t="str">
        <f t="shared" si="1"/>
        <v>-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s="9" customFormat="1" ht="75" customHeight="1" x14ac:dyDescent="0.2">
      <c r="A34" s="58"/>
      <c r="B34" s="58"/>
      <c r="C34" s="5" t="s">
        <v>102</v>
      </c>
      <c r="D34" s="7">
        <v>30</v>
      </c>
      <c r="E34" s="6">
        <f t="shared" si="2"/>
        <v>30</v>
      </c>
      <c r="F34" s="7" t="str">
        <f t="shared" si="0"/>
        <v>Boa</v>
      </c>
      <c r="G34" s="5" t="s">
        <v>85</v>
      </c>
      <c r="H34" s="5" t="str">
        <f t="shared" si="1"/>
        <v>-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s="9" customFormat="1" ht="75" customHeight="1" x14ac:dyDescent="0.2">
      <c r="A35" s="58"/>
      <c r="B35" s="58"/>
      <c r="C35" s="5" t="s">
        <v>103</v>
      </c>
      <c r="D35" s="7">
        <v>29</v>
      </c>
      <c r="E35" s="6">
        <f t="shared" si="2"/>
        <v>29</v>
      </c>
      <c r="F35" s="7" t="str">
        <f t="shared" si="0"/>
        <v>Boa</v>
      </c>
      <c r="G35" s="5" t="s">
        <v>85</v>
      </c>
      <c r="H35" s="5" t="str">
        <f t="shared" si="1"/>
        <v>-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s="9" customFormat="1" ht="75" customHeight="1" x14ac:dyDescent="0.2">
      <c r="A36" s="57"/>
      <c r="B36" s="57"/>
      <c r="C36" s="5" t="s">
        <v>104</v>
      </c>
      <c r="D36" s="7">
        <v>30</v>
      </c>
      <c r="E36" s="6">
        <f t="shared" si="2"/>
        <v>30</v>
      </c>
      <c r="F36" s="7" t="str">
        <f t="shared" si="0"/>
        <v>Boa</v>
      </c>
      <c r="G36" s="5" t="s">
        <v>85</v>
      </c>
      <c r="H36" s="5" t="str">
        <f t="shared" si="1"/>
        <v>-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s="9" customFormat="1" ht="75" customHeight="1" x14ac:dyDescent="0.2">
      <c r="A37" s="53" t="s">
        <v>10</v>
      </c>
      <c r="B37" s="53" t="s">
        <v>35</v>
      </c>
      <c r="C37" s="5" t="s">
        <v>79</v>
      </c>
      <c r="D37" s="7">
        <v>25</v>
      </c>
      <c r="E37" s="6">
        <f t="shared" si="2"/>
        <v>25</v>
      </c>
      <c r="F37" s="7" t="str">
        <f t="shared" si="0"/>
        <v>Boa</v>
      </c>
      <c r="G37" s="5" t="s">
        <v>85</v>
      </c>
      <c r="H37" s="5" t="str">
        <f t="shared" si="1"/>
        <v>-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s="9" customFormat="1" ht="71.25" customHeight="1" x14ac:dyDescent="0.2">
      <c r="A38" s="54"/>
      <c r="B38" s="54"/>
      <c r="C38" s="5" t="s">
        <v>39</v>
      </c>
      <c r="D38" s="7">
        <v>27</v>
      </c>
      <c r="E38" s="6">
        <f t="shared" si="2"/>
        <v>27</v>
      </c>
      <c r="F38" s="7" t="str">
        <f t="shared" si="0"/>
        <v>Boa</v>
      </c>
      <c r="G38" s="5" t="s">
        <v>85</v>
      </c>
      <c r="H38" s="5" t="str">
        <f t="shared" si="1"/>
        <v>-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s="9" customFormat="1" ht="75" customHeight="1" x14ac:dyDescent="0.2">
      <c r="A39" s="37" t="s">
        <v>36</v>
      </c>
      <c r="B39" s="5" t="s">
        <v>37</v>
      </c>
      <c r="C39" s="5" t="s">
        <v>80</v>
      </c>
      <c r="D39" s="7"/>
      <c r="E39" s="6" t="str">
        <f t="shared" si="2"/>
        <v>N/D</v>
      </c>
      <c r="F39" s="7" t="str">
        <f t="shared" si="0"/>
        <v/>
      </c>
      <c r="G39" s="5"/>
      <c r="H39" s="5" t="str">
        <f t="shared" si="1"/>
        <v/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s="9" customFormat="1" ht="75" customHeight="1" x14ac:dyDescent="0.2">
      <c r="A40" s="53" t="s">
        <v>38</v>
      </c>
      <c r="B40" s="53" t="s">
        <v>39</v>
      </c>
      <c r="C40" s="5" t="s">
        <v>40</v>
      </c>
      <c r="D40" s="7"/>
      <c r="E40" s="6" t="str">
        <f t="shared" si="2"/>
        <v>N/D</v>
      </c>
      <c r="F40" s="7" t="str">
        <f t="shared" si="0"/>
        <v/>
      </c>
      <c r="G40" s="5"/>
      <c r="H40" s="5" t="str">
        <f t="shared" si="1"/>
        <v/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s="9" customFormat="1" ht="75" customHeight="1" x14ac:dyDescent="0.2">
      <c r="A41" s="55"/>
      <c r="B41" s="55"/>
      <c r="C41" s="5" t="s">
        <v>41</v>
      </c>
      <c r="D41" s="7"/>
      <c r="E41" s="6" t="str">
        <f t="shared" si="2"/>
        <v>N/D</v>
      </c>
      <c r="F41" s="7" t="str">
        <f t="shared" si="0"/>
        <v/>
      </c>
      <c r="G41" s="5"/>
      <c r="H41" s="5" t="str">
        <f t="shared" si="1"/>
        <v/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s="9" customFormat="1" ht="75" customHeight="1" x14ac:dyDescent="0.2">
      <c r="A42" s="55"/>
      <c r="B42" s="55"/>
      <c r="C42" s="36" t="s">
        <v>42</v>
      </c>
      <c r="D42" s="7"/>
      <c r="E42" s="6" t="str">
        <f t="shared" si="2"/>
        <v>N/D</v>
      </c>
      <c r="F42" s="7" t="str">
        <f t="shared" si="0"/>
        <v/>
      </c>
      <c r="G42" s="5"/>
      <c r="H42" s="5" t="str">
        <f t="shared" si="1"/>
        <v/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s="9" customFormat="1" ht="75" customHeight="1" x14ac:dyDescent="0.2">
      <c r="A43" s="55"/>
      <c r="B43" s="55"/>
      <c r="C43" s="36" t="s">
        <v>43</v>
      </c>
      <c r="D43" s="7"/>
      <c r="E43" s="6" t="str">
        <f t="shared" si="2"/>
        <v>N/D</v>
      </c>
      <c r="F43" s="7" t="str">
        <f t="shared" si="0"/>
        <v/>
      </c>
      <c r="G43" s="5"/>
      <c r="H43" s="5" t="str">
        <f t="shared" si="1"/>
        <v/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s="9" customFormat="1" ht="75" customHeight="1" x14ac:dyDescent="0.2">
      <c r="A44" s="54"/>
      <c r="B44" s="54"/>
      <c r="C44" s="36" t="s">
        <v>44</v>
      </c>
      <c r="D44" s="7">
        <v>15</v>
      </c>
      <c r="E44" s="6">
        <f>IF(D44="","N/D",D44)</f>
        <v>15</v>
      </c>
      <c r="F44" s="7" t="str">
        <f t="shared" si="0"/>
        <v>Boa</v>
      </c>
      <c r="G44" s="5" t="s">
        <v>83</v>
      </c>
      <c r="H44" s="5" t="str">
        <f t="shared" si="1"/>
        <v>-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s="9" customFormat="1" ht="75" customHeight="1" x14ac:dyDescent="0.2">
      <c r="A45" s="56" t="s">
        <v>45</v>
      </c>
      <c r="B45" s="53" t="s">
        <v>46</v>
      </c>
      <c r="C45" s="5" t="s">
        <v>98</v>
      </c>
      <c r="D45" s="7">
        <v>39</v>
      </c>
      <c r="E45" s="6">
        <f t="shared" si="2"/>
        <v>39</v>
      </c>
      <c r="F45" s="7" t="str">
        <f t="shared" si="0"/>
        <v>Boa</v>
      </c>
      <c r="G45" s="5" t="s">
        <v>83</v>
      </c>
      <c r="H45" s="5" t="str">
        <f t="shared" si="1"/>
        <v>-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s="9" customFormat="1" ht="75" customHeight="1" x14ac:dyDescent="0.2">
      <c r="A46" s="57"/>
      <c r="B46" s="54"/>
      <c r="C46" s="5" t="s">
        <v>47</v>
      </c>
      <c r="D46" s="7">
        <v>42</v>
      </c>
      <c r="E46" s="6">
        <f t="shared" si="2"/>
        <v>42</v>
      </c>
      <c r="F46" s="7" t="str">
        <f t="shared" si="0"/>
        <v>Moderada</v>
      </c>
      <c r="G46" s="5" t="s">
        <v>83</v>
      </c>
      <c r="H46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s="9" customFormat="1" ht="75" customHeight="1" x14ac:dyDescent="0.2">
      <c r="A47" s="53" t="s">
        <v>10</v>
      </c>
      <c r="B47" s="53" t="s">
        <v>48</v>
      </c>
      <c r="C47" s="7" t="s">
        <v>49</v>
      </c>
      <c r="D47" s="7">
        <v>32</v>
      </c>
      <c r="E47" s="6">
        <f t="shared" si="2"/>
        <v>32</v>
      </c>
      <c r="F47" s="7" t="str">
        <f t="shared" si="0"/>
        <v>Boa</v>
      </c>
      <c r="G47" s="5" t="s">
        <v>83</v>
      </c>
      <c r="H47" s="5" t="str">
        <f t="shared" si="1"/>
        <v>-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s="9" customFormat="1" ht="75" customHeight="1" x14ac:dyDescent="0.2">
      <c r="A48" s="55"/>
      <c r="B48" s="55"/>
      <c r="C48" s="5" t="s">
        <v>50</v>
      </c>
      <c r="D48" s="7">
        <v>44</v>
      </c>
      <c r="E48" s="6">
        <f t="shared" si="2"/>
        <v>44</v>
      </c>
      <c r="F48" s="7" t="str">
        <f t="shared" si="0"/>
        <v>Moderada</v>
      </c>
      <c r="G48" s="5" t="s">
        <v>83</v>
      </c>
      <c r="H48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s="9" customFormat="1" ht="75" customHeight="1" x14ac:dyDescent="0.2">
      <c r="A49" s="55"/>
      <c r="B49" s="55"/>
      <c r="C49" s="5" t="s">
        <v>51</v>
      </c>
      <c r="D49" s="7">
        <v>49</v>
      </c>
      <c r="E49" s="6">
        <f t="shared" si="2"/>
        <v>49</v>
      </c>
      <c r="F49" s="7" t="str">
        <f t="shared" si="0"/>
        <v>Moderada</v>
      </c>
      <c r="G49" s="5" t="s">
        <v>83</v>
      </c>
      <c r="H49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s="9" customFormat="1" ht="75" customHeight="1" x14ac:dyDescent="0.2">
      <c r="A50" s="54"/>
      <c r="B50" s="54"/>
      <c r="C50" s="5" t="s">
        <v>52</v>
      </c>
      <c r="D50" s="7">
        <v>64</v>
      </c>
      <c r="E50" s="6">
        <f t="shared" si="2"/>
        <v>64</v>
      </c>
      <c r="F50" s="7" t="str">
        <f t="shared" si="0"/>
        <v>Moderada</v>
      </c>
      <c r="G50" s="5" t="s">
        <v>83</v>
      </c>
      <c r="H50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s="9" customFormat="1" ht="75" customHeight="1" x14ac:dyDescent="0.2">
      <c r="A51" s="56" t="s">
        <v>24</v>
      </c>
      <c r="B51" s="56" t="s">
        <v>53</v>
      </c>
      <c r="C51" s="5" t="s">
        <v>99</v>
      </c>
      <c r="D51" s="7">
        <v>21</v>
      </c>
      <c r="E51" s="6">
        <f t="shared" si="2"/>
        <v>21</v>
      </c>
      <c r="F51" s="7" t="str">
        <f t="shared" si="0"/>
        <v>Boa</v>
      </c>
      <c r="G51" s="5" t="s">
        <v>83</v>
      </c>
      <c r="H51" s="5" t="str">
        <f t="shared" si="1"/>
        <v>-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s="9" customFormat="1" ht="75" customHeight="1" x14ac:dyDescent="0.2">
      <c r="A52" s="58"/>
      <c r="B52" s="58"/>
      <c r="C52" s="5" t="s">
        <v>100</v>
      </c>
      <c r="D52" s="7"/>
      <c r="E52" s="6" t="str">
        <f t="shared" si="2"/>
        <v>N/D</v>
      </c>
      <c r="F52" s="7" t="str">
        <f t="shared" si="0"/>
        <v/>
      </c>
      <c r="G52" s="5"/>
      <c r="H52" s="5" t="str">
        <f t="shared" si="1"/>
        <v/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s="9" customFormat="1" ht="75" customHeight="1" x14ac:dyDescent="0.2">
      <c r="A53" s="58"/>
      <c r="B53" s="58"/>
      <c r="C53" s="5" t="s">
        <v>54</v>
      </c>
      <c r="D53" s="7"/>
      <c r="E53" s="6" t="str">
        <f t="shared" si="2"/>
        <v>N/D</v>
      </c>
      <c r="F53" s="7" t="str">
        <f t="shared" si="0"/>
        <v/>
      </c>
      <c r="G53" s="5"/>
      <c r="H53" s="5" t="str">
        <f t="shared" si="1"/>
        <v/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s="9" customFormat="1" ht="75" customHeight="1" x14ac:dyDescent="0.2">
      <c r="A54" s="57"/>
      <c r="B54" s="57"/>
      <c r="C54" s="5" t="s">
        <v>105</v>
      </c>
      <c r="D54" s="7"/>
      <c r="E54" s="6" t="str">
        <f t="shared" si="2"/>
        <v>N/D</v>
      </c>
      <c r="F54" s="7" t="str">
        <f t="shared" si="0"/>
        <v/>
      </c>
      <c r="G54" s="5"/>
      <c r="H54" s="5" t="str">
        <f t="shared" si="1"/>
        <v/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x14ac:dyDescent="0.25">
      <c r="A55" s="59"/>
      <c r="B55" s="59"/>
      <c r="C55" s="59"/>
      <c r="D55" s="59"/>
      <c r="E55" s="59"/>
      <c r="F55" s="59"/>
      <c r="G55" s="59"/>
      <c r="H55" s="5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 s="10"/>
      <c r="B56" s="10"/>
      <c r="C56" s="10"/>
      <c r="D56" s="10"/>
      <c r="E56" s="10"/>
      <c r="F56" s="10"/>
      <c r="G56" s="10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5" customHeight="1" x14ac:dyDescent="0.25">
      <c r="A57" s="42" t="s">
        <v>55</v>
      </c>
      <c r="B57" s="42"/>
      <c r="C57" s="42"/>
      <c r="D57" s="42"/>
      <c r="E57" s="42"/>
      <c r="F57" s="42"/>
      <c r="G57" s="42"/>
      <c r="H57" s="4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5" customHeight="1" x14ac:dyDescent="0.25">
      <c r="A58" s="42" t="s">
        <v>56</v>
      </c>
      <c r="B58" s="42"/>
      <c r="C58" s="42"/>
      <c r="D58" s="42"/>
      <c r="E58" s="42"/>
      <c r="F58" s="42"/>
      <c r="G58" s="42"/>
      <c r="H58" s="4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5" customHeight="1" x14ac:dyDescent="0.25">
      <c r="B59" s="35"/>
      <c r="C59" s="35"/>
      <c r="D59" s="35"/>
      <c r="E59" s="35"/>
      <c r="F59" s="35"/>
      <c r="G59" s="35"/>
      <c r="H59" s="3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5" customHeight="1" x14ac:dyDescent="0.25">
      <c r="A60" s="11" t="s">
        <v>57</v>
      </c>
      <c r="B60" s="12" t="s">
        <v>2</v>
      </c>
      <c r="C60" s="43" t="s">
        <v>6</v>
      </c>
      <c r="D60" s="43"/>
      <c r="E60" s="43"/>
      <c r="F60" s="43"/>
      <c r="G60" s="43"/>
      <c r="H60" s="4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9.25" customHeight="1" x14ac:dyDescent="0.25">
      <c r="A61" s="13" t="s">
        <v>58</v>
      </c>
      <c r="B61" s="14" t="s">
        <v>59</v>
      </c>
      <c r="C61" s="45" t="s">
        <v>60</v>
      </c>
      <c r="D61" s="46"/>
      <c r="E61" s="46"/>
      <c r="F61" s="46"/>
      <c r="G61" s="46"/>
      <c r="H61" s="4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39.75" customHeight="1" x14ac:dyDescent="0.25">
      <c r="A62" s="15" t="s">
        <v>61</v>
      </c>
      <c r="B62" s="16" t="s">
        <v>62</v>
      </c>
      <c r="C62" s="48" t="s">
        <v>63</v>
      </c>
      <c r="D62" s="49"/>
      <c r="E62" s="49"/>
      <c r="F62" s="49"/>
      <c r="G62" s="49"/>
      <c r="H62" s="5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42.75" customHeight="1" x14ac:dyDescent="0.25">
      <c r="A63" s="17" t="s">
        <v>64</v>
      </c>
      <c r="B63" s="18" t="s">
        <v>65</v>
      </c>
      <c r="C63" s="48" t="s">
        <v>66</v>
      </c>
      <c r="D63" s="49"/>
      <c r="E63" s="49"/>
      <c r="F63" s="49"/>
      <c r="G63" s="49"/>
      <c r="H63" s="5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44.25" customHeight="1" x14ac:dyDescent="0.25">
      <c r="A64" s="19" t="s">
        <v>67</v>
      </c>
      <c r="B64" s="20" t="s">
        <v>68</v>
      </c>
      <c r="C64" s="48" t="s">
        <v>69</v>
      </c>
      <c r="D64" s="49"/>
      <c r="E64" s="49"/>
      <c r="F64" s="49"/>
      <c r="G64" s="49"/>
      <c r="H64" s="5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44.25" customHeight="1" x14ac:dyDescent="0.25">
      <c r="A65" s="21" t="s">
        <v>70</v>
      </c>
      <c r="B65" s="21" t="s">
        <v>71</v>
      </c>
      <c r="C65" s="48" t="s">
        <v>72</v>
      </c>
      <c r="D65" s="49"/>
      <c r="E65" s="49"/>
      <c r="F65" s="49"/>
      <c r="G65" s="49"/>
      <c r="H65" s="5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5" customHeight="1" x14ac:dyDescent="0.25">
      <c r="A66" s="51" t="s">
        <v>73</v>
      </c>
      <c r="B66" s="51"/>
      <c r="C66" s="51"/>
      <c r="D66" s="51"/>
      <c r="E66" s="51"/>
      <c r="F66" s="51"/>
      <c r="G66" s="51"/>
      <c r="H66" s="5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5" customHeight="1" x14ac:dyDescent="0.25">
      <c r="A67" s="42" t="s">
        <v>74</v>
      </c>
      <c r="B67" s="42"/>
      <c r="C67" s="42"/>
      <c r="D67" s="42"/>
      <c r="E67" s="42"/>
      <c r="F67" s="42"/>
      <c r="G67" s="42"/>
      <c r="H67" s="4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5" customHeight="1" x14ac:dyDescent="0.25">
      <c r="A68" s="42" t="s">
        <v>75</v>
      </c>
      <c r="B68" s="42"/>
      <c r="C68" s="42"/>
      <c r="D68" s="42"/>
      <c r="E68" s="42"/>
      <c r="F68" s="42"/>
      <c r="G68" s="42"/>
      <c r="H68" s="4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6.5" customHeight="1" x14ac:dyDescent="0.25">
      <c r="A69" s="52" t="s">
        <v>76</v>
      </c>
      <c r="B69" s="52"/>
      <c r="C69" s="52"/>
      <c r="D69" s="52"/>
      <c r="E69" s="52"/>
      <c r="F69" s="52"/>
      <c r="G69" s="52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2.75" customHeight="1" x14ac:dyDescent="0.25">
      <c r="A70" s="41"/>
      <c r="B70" s="41"/>
      <c r="C70" s="41"/>
      <c r="D70" s="41"/>
      <c r="E70" s="41"/>
      <c r="F70" s="41"/>
      <c r="G70" s="41"/>
      <c r="H70" s="4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25">
      <c r="A71" s="1"/>
      <c r="B71" s="1"/>
      <c r="C71" s="1"/>
      <c r="D71" s="1"/>
      <c r="E71" s="1"/>
      <c r="F71" s="1"/>
      <c r="G71" s="22"/>
      <c r="H71" s="2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25">
      <c r="A72" s="1"/>
      <c r="B72" s="1"/>
      <c r="C72" s="1"/>
      <c r="D72" s="1"/>
      <c r="E72" s="1"/>
      <c r="F72" s="1"/>
      <c r="G72" s="22"/>
      <c r="H72" s="2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25">
      <c r="A73" s="1"/>
      <c r="B73" s="1"/>
      <c r="C73" s="1"/>
      <c r="D73" s="1"/>
      <c r="E73" s="1"/>
      <c r="F73" s="1"/>
      <c r="G73" s="22"/>
      <c r="H73" s="2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25">
      <c r="A74" s="1"/>
      <c r="B74" s="1"/>
      <c r="C74" s="1"/>
      <c r="D74" s="1"/>
      <c r="E74" s="1"/>
      <c r="F74" s="1"/>
      <c r="G74" s="22"/>
      <c r="H74" s="2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2"/>
      <c r="H75" s="2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2"/>
      <c r="H76" s="2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2"/>
      <c r="H77" s="2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2"/>
      <c r="H78" s="2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2"/>
      <c r="H79" s="2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2"/>
      <c r="H80" s="2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2"/>
      <c r="H81" s="2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2"/>
      <c r="H82" s="2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2"/>
      <c r="H83" s="2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2"/>
      <c r="H84" s="2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2"/>
      <c r="H85" s="2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2"/>
      <c r="H86" s="2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2"/>
      <c r="H87" s="2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2"/>
      <c r="H88" s="2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2"/>
      <c r="H89" s="2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2"/>
      <c r="H90" s="2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2"/>
      <c r="H91" s="2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2"/>
      <c r="H92" s="2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2"/>
      <c r="H93" s="2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2"/>
      <c r="H94" s="2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2"/>
      <c r="H95" s="2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2"/>
      <c r="H96" s="2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2"/>
      <c r="H97" s="2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2"/>
      <c r="H98" s="2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2"/>
      <c r="H99" s="2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2"/>
      <c r="H100" s="2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2"/>
      <c r="H101" s="2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2"/>
      <c r="H102" s="2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2"/>
      <c r="H103" s="2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2"/>
      <c r="H104" s="2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2"/>
      <c r="H105" s="2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2"/>
      <c r="H106" s="2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2"/>
      <c r="H107" s="2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2"/>
      <c r="H108" s="2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2"/>
      <c r="H109" s="2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2"/>
      <c r="H110" s="2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2"/>
      <c r="H111" s="2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2"/>
      <c r="H112" s="2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2"/>
      <c r="H113" s="2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2"/>
      <c r="H114" s="2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2"/>
      <c r="H115" s="2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2"/>
      <c r="H116" s="2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2"/>
      <c r="H117" s="2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2"/>
      <c r="H118" s="2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2"/>
      <c r="H119" s="2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2"/>
      <c r="H120" s="2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2"/>
      <c r="H121" s="2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2"/>
      <c r="H122" s="2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2"/>
      <c r="H123" s="2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2"/>
      <c r="H124" s="2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2"/>
      <c r="H125" s="2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2"/>
      <c r="H126" s="2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2"/>
      <c r="H127" s="2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2"/>
      <c r="H128" s="2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2"/>
      <c r="H129" s="2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2"/>
      <c r="H130" s="2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2"/>
      <c r="H131" s="2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2"/>
      <c r="H132" s="2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2"/>
      <c r="H133" s="2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2"/>
      <c r="H134" s="2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2"/>
      <c r="H135" s="2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2"/>
      <c r="H136" s="2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2"/>
      <c r="H137" s="2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2"/>
      <c r="H138" s="2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2"/>
      <c r="H139" s="2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2"/>
      <c r="H140" s="2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2"/>
      <c r="H141" s="2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2"/>
      <c r="H142" s="2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2"/>
      <c r="H143" s="2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2"/>
      <c r="H144" s="2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2"/>
      <c r="H145" s="2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2"/>
      <c r="H146" s="2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2"/>
      <c r="H147" s="2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2"/>
      <c r="H148" s="2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2"/>
      <c r="H149" s="2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2"/>
      <c r="H150" s="2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2"/>
      <c r="H151" s="2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2"/>
      <c r="H152" s="2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2"/>
      <c r="H153" s="2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2"/>
      <c r="H154" s="2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2"/>
      <c r="H155" s="2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2"/>
      <c r="H156" s="2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2"/>
      <c r="H157" s="2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2"/>
      <c r="H158" s="2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2"/>
      <c r="H159" s="2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2"/>
      <c r="H160" s="2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2"/>
      <c r="H161" s="2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2"/>
      <c r="H162" s="2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2"/>
      <c r="H163" s="2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</sheetData>
  <sheetProtection algorithmName="SHA-512" hashValue="rLXlxlP0QCUU78FhfDXYAwZCqv69kzgSTQoLxmdgCPe9diVnmwOk/rfKVTkRxPTyIuk0H3ZphqbE16hcE5A/Tg==" saltValue="ZGl+S7TQ7VXM4WxLl2dDyg==" spinCount="100000" sheet="1" objects="1" scenarios="1"/>
  <mergeCells count="43"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27:A28"/>
    <mergeCell ref="B27:B28"/>
    <mergeCell ref="A29:A32"/>
    <mergeCell ref="B29:B32"/>
    <mergeCell ref="A33:A36"/>
    <mergeCell ref="B33:B36"/>
    <mergeCell ref="A14:A16"/>
    <mergeCell ref="B14:B16"/>
    <mergeCell ref="A17:A19"/>
    <mergeCell ref="B17:B19"/>
    <mergeCell ref="A20:A25"/>
    <mergeCell ref="B20:B25"/>
    <mergeCell ref="A11:A13"/>
    <mergeCell ref="B11:B13"/>
    <mergeCell ref="A1:H2"/>
    <mergeCell ref="A4:A7"/>
    <mergeCell ref="B5:B7"/>
    <mergeCell ref="A8:A10"/>
    <mergeCell ref="B8:B10"/>
  </mergeCells>
  <conditionalFormatting sqref="E4:E27">
    <cfRule type="containsText" dxfId="35" priority="6" operator="containsText" text="N/D">
      <formula>NOT(ISERROR(SEARCH("N/D",E4)))</formula>
    </cfRule>
  </conditionalFormatting>
  <conditionalFormatting sqref="E4:E46">
    <cfRule type="cellIs" dxfId="34" priority="5" operator="between">
      <formula>0</formula>
      <formula>40</formula>
    </cfRule>
  </conditionalFormatting>
  <conditionalFormatting sqref="E4:E54">
    <cfRule type="cellIs" dxfId="33" priority="1" operator="between">
      <formula>201</formula>
      <formula>10000</formula>
    </cfRule>
    <cfRule type="cellIs" dxfId="32" priority="2" operator="between">
      <formula>121</formula>
      <formula>200</formula>
    </cfRule>
    <cfRule type="cellIs" dxfId="31" priority="3" operator="between">
      <formula>81</formula>
      <formula>120</formula>
    </cfRule>
    <cfRule type="cellIs" dxfId="30" priority="4" operator="between">
      <formula>41</formula>
      <formula>80</formula>
    </cfRule>
  </conditionalFormatting>
  <conditionalFormatting sqref="E28:E46">
    <cfRule type="containsText" dxfId="29" priority="7" operator="containsText" text="N/D">
      <formula>NOT(ISERROR(SEARCH("N/D",E28)))</formula>
    </cfRule>
  </conditionalFormatting>
  <conditionalFormatting sqref="E47:E54">
    <cfRule type="cellIs" dxfId="28" priority="8" operator="between">
      <formula>0</formula>
      <formula>40</formula>
    </cfRule>
    <cfRule type="containsText" dxfId="27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workbookViewId="0">
      <selection activeCell="D4" sqref="D4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4" customWidth="1"/>
    <col min="8" max="8" width="51.7109375" style="25" customWidth="1"/>
    <col min="9" max="16384" width="9.140625" style="2"/>
  </cols>
  <sheetData>
    <row r="1" spans="1:36" ht="96.75" customHeight="1" x14ac:dyDescent="0.25">
      <c r="A1" s="60"/>
      <c r="B1" s="6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1"/>
      <c r="B2" s="61"/>
      <c r="C2" s="61"/>
      <c r="D2" s="61"/>
      <c r="E2" s="61"/>
      <c r="F2" s="61"/>
      <c r="G2" s="61"/>
      <c r="H2" s="6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78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9" customFormat="1" ht="75" customHeight="1" x14ac:dyDescent="0.2">
      <c r="A4" s="53" t="s">
        <v>7</v>
      </c>
      <c r="B4" s="36" t="s">
        <v>81</v>
      </c>
      <c r="C4" s="5" t="s">
        <v>81</v>
      </c>
      <c r="D4" s="7">
        <v>14</v>
      </c>
      <c r="E4" s="6">
        <f>IF(D4="","N/D",D4)</f>
        <v>14</v>
      </c>
      <c r="F4" s="7" t="str">
        <f t="shared" ref="F4:F54" si="0">IF(D4="","",IF(D4&lt;=40,$A$61,IF(D4&lt;=80,$A$62,IF(D4&lt;=120,$A$63, IF(D4&lt;=200,$A$64,$A$65)))))</f>
        <v>Boa</v>
      </c>
      <c r="G4" s="5" t="s">
        <v>83</v>
      </c>
      <c r="H4" s="5" t="str">
        <f t="shared" ref="H4:H54" si="1">IF(D4="","",IF(D4&lt;=40,$C$61,IF(D4&lt;=80,$C$62,IF(D4&lt;=120,$C$63,IF(D4&lt;=200,$C$64,IF(D4&gt;200,$C$65,))))))</f>
        <v>-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9" customFormat="1" ht="75" customHeight="1" x14ac:dyDescent="0.2">
      <c r="A5" s="55"/>
      <c r="B5" s="53" t="s">
        <v>82</v>
      </c>
      <c r="C5" s="5" t="s">
        <v>8</v>
      </c>
      <c r="D5" s="7">
        <v>24</v>
      </c>
      <c r="E5" s="6">
        <f t="shared" ref="E5:E54" si="2">IF(D5="","N/D",D5)</f>
        <v>24</v>
      </c>
      <c r="F5" s="7" t="str">
        <f t="shared" si="0"/>
        <v>Boa</v>
      </c>
      <c r="G5" s="5" t="s">
        <v>85</v>
      </c>
      <c r="H5" s="5" t="str">
        <f t="shared" si="1"/>
        <v>-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s="9" customFormat="1" ht="75" customHeight="1" x14ac:dyDescent="0.2">
      <c r="A6" s="55"/>
      <c r="B6" s="55"/>
      <c r="C6" s="5" t="s">
        <v>9</v>
      </c>
      <c r="D6" s="7">
        <v>21</v>
      </c>
      <c r="E6" s="6">
        <f t="shared" si="2"/>
        <v>21</v>
      </c>
      <c r="F6" s="7" t="str">
        <f t="shared" si="0"/>
        <v>Boa</v>
      </c>
      <c r="G6" s="5" t="s">
        <v>85</v>
      </c>
      <c r="H6" s="5" t="str">
        <f t="shared" si="1"/>
        <v>-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9" customFormat="1" ht="75" customHeight="1" x14ac:dyDescent="0.2">
      <c r="A7" s="54"/>
      <c r="B7" s="54"/>
      <c r="C7" s="5" t="s">
        <v>86</v>
      </c>
      <c r="D7" s="7">
        <v>20</v>
      </c>
      <c r="E7" s="6">
        <f t="shared" si="2"/>
        <v>20</v>
      </c>
      <c r="F7" s="7" t="str">
        <f t="shared" si="0"/>
        <v>Boa</v>
      </c>
      <c r="G7" s="5" t="s">
        <v>85</v>
      </c>
      <c r="H7" s="5" t="str">
        <f t="shared" si="1"/>
        <v>-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s="9" customFormat="1" ht="75" customHeight="1" x14ac:dyDescent="0.2">
      <c r="A8" s="53" t="s">
        <v>10</v>
      </c>
      <c r="B8" s="53" t="s">
        <v>11</v>
      </c>
      <c r="C8" s="5" t="s">
        <v>87</v>
      </c>
      <c r="D8" s="7">
        <v>30</v>
      </c>
      <c r="E8" s="6">
        <f t="shared" si="2"/>
        <v>30</v>
      </c>
      <c r="F8" s="7" t="str">
        <f t="shared" si="0"/>
        <v>Boa</v>
      </c>
      <c r="G8" s="5" t="s">
        <v>84</v>
      </c>
      <c r="H8" s="5" t="str">
        <f t="shared" si="1"/>
        <v>-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9" customFormat="1" ht="75" customHeight="1" x14ac:dyDescent="0.2">
      <c r="A9" s="55"/>
      <c r="B9" s="55"/>
      <c r="C9" s="36" t="s">
        <v>88</v>
      </c>
      <c r="D9" s="7">
        <v>33</v>
      </c>
      <c r="E9" s="6">
        <f t="shared" si="2"/>
        <v>33</v>
      </c>
      <c r="F9" s="7" t="str">
        <f t="shared" si="0"/>
        <v>Boa</v>
      </c>
      <c r="G9" s="5" t="s">
        <v>84</v>
      </c>
      <c r="H9" s="5" t="str">
        <f t="shared" si="1"/>
        <v>-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s="9" customFormat="1" ht="75" customHeight="1" x14ac:dyDescent="0.2">
      <c r="A10" s="54"/>
      <c r="B10" s="54"/>
      <c r="C10" s="5" t="s">
        <v>12</v>
      </c>
      <c r="D10" s="7">
        <v>26</v>
      </c>
      <c r="E10" s="6">
        <f t="shared" si="2"/>
        <v>26</v>
      </c>
      <c r="F10" s="7" t="str">
        <f t="shared" si="0"/>
        <v>Boa</v>
      </c>
      <c r="G10" s="5" t="s">
        <v>84</v>
      </c>
      <c r="H10" s="5" t="str">
        <f t="shared" si="1"/>
        <v>-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75" customHeight="1" x14ac:dyDescent="0.25">
      <c r="A11" s="53" t="s">
        <v>10</v>
      </c>
      <c r="B11" s="56" t="s">
        <v>13</v>
      </c>
      <c r="C11" s="5" t="s">
        <v>14</v>
      </c>
      <c r="D11" s="7">
        <v>20</v>
      </c>
      <c r="E11" s="6">
        <f t="shared" si="2"/>
        <v>20</v>
      </c>
      <c r="F11" s="7" t="str">
        <f t="shared" si="0"/>
        <v>Boa</v>
      </c>
      <c r="G11" s="5" t="s">
        <v>84</v>
      </c>
      <c r="H11" s="5" t="str">
        <f t="shared" si="1"/>
        <v>-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9" customFormat="1" ht="78" customHeight="1" x14ac:dyDescent="0.2">
      <c r="A12" s="55"/>
      <c r="B12" s="58"/>
      <c r="C12" s="5" t="s">
        <v>77</v>
      </c>
      <c r="D12" s="7">
        <v>21</v>
      </c>
      <c r="E12" s="6">
        <f t="shared" si="2"/>
        <v>21</v>
      </c>
      <c r="F12" s="7" t="str">
        <f t="shared" si="0"/>
        <v>Boa</v>
      </c>
      <c r="G12" s="5" t="s">
        <v>83</v>
      </c>
      <c r="H12" s="5" t="str">
        <f t="shared" si="1"/>
        <v>-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9" customFormat="1" ht="75" customHeight="1" x14ac:dyDescent="0.2">
      <c r="A13" s="54"/>
      <c r="B13" s="57"/>
      <c r="C13" s="5" t="s">
        <v>15</v>
      </c>
      <c r="D13" s="7">
        <v>25</v>
      </c>
      <c r="E13" s="6">
        <f t="shared" si="2"/>
        <v>25</v>
      </c>
      <c r="F13" s="7" t="str">
        <f t="shared" si="0"/>
        <v>Boa</v>
      </c>
      <c r="G13" s="5" t="s">
        <v>83</v>
      </c>
      <c r="H13" s="5" t="str">
        <f t="shared" si="1"/>
        <v>-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s="9" customFormat="1" ht="75" customHeight="1" x14ac:dyDescent="0.2">
      <c r="A14" s="53" t="s">
        <v>10</v>
      </c>
      <c r="B14" s="53" t="s">
        <v>16</v>
      </c>
      <c r="C14" s="5" t="s">
        <v>89</v>
      </c>
      <c r="D14" s="7">
        <v>20</v>
      </c>
      <c r="E14" s="6">
        <f t="shared" si="2"/>
        <v>20</v>
      </c>
      <c r="F14" s="7" t="str">
        <f t="shared" si="0"/>
        <v>Boa</v>
      </c>
      <c r="G14" s="5" t="s">
        <v>85</v>
      </c>
      <c r="H14" s="5" t="str">
        <f t="shared" si="1"/>
        <v>-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s="9" customFormat="1" ht="75" customHeight="1" x14ac:dyDescent="0.2">
      <c r="A15" s="55"/>
      <c r="B15" s="55"/>
      <c r="C15" s="5" t="s">
        <v>17</v>
      </c>
      <c r="D15" s="7">
        <v>15</v>
      </c>
      <c r="E15" s="6">
        <f t="shared" si="2"/>
        <v>15</v>
      </c>
      <c r="F15" s="7" t="str">
        <f t="shared" si="0"/>
        <v>Boa</v>
      </c>
      <c r="G15" s="5" t="s">
        <v>83</v>
      </c>
      <c r="H15" s="5" t="str">
        <f t="shared" si="1"/>
        <v>-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s="9" customFormat="1" ht="75" customHeight="1" x14ac:dyDescent="0.2">
      <c r="A16" s="54"/>
      <c r="B16" s="54"/>
      <c r="C16" s="5" t="s">
        <v>90</v>
      </c>
      <c r="D16" s="7">
        <v>93</v>
      </c>
      <c r="E16" s="6">
        <f t="shared" si="2"/>
        <v>93</v>
      </c>
      <c r="F16" s="7" t="str">
        <f t="shared" si="0"/>
        <v>Ruim</v>
      </c>
      <c r="G16" s="5" t="s">
        <v>85</v>
      </c>
      <c r="H16" s="5" t="str">
        <f t="shared" si="1"/>
        <v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s="9" customFormat="1" ht="75" customHeight="1" x14ac:dyDescent="0.2">
      <c r="A17" s="53" t="s">
        <v>18</v>
      </c>
      <c r="B17" s="53" t="s">
        <v>19</v>
      </c>
      <c r="C17" s="5" t="s">
        <v>91</v>
      </c>
      <c r="D17" s="7">
        <v>39</v>
      </c>
      <c r="E17" s="6">
        <f t="shared" si="2"/>
        <v>39</v>
      </c>
      <c r="F17" s="7" t="str">
        <f t="shared" si="0"/>
        <v>Boa</v>
      </c>
      <c r="G17" s="5" t="s">
        <v>83</v>
      </c>
      <c r="H17" s="5" t="str">
        <f t="shared" si="1"/>
        <v>-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9" customFormat="1" ht="75" customHeight="1" x14ac:dyDescent="0.2">
      <c r="A18" s="55"/>
      <c r="B18" s="55"/>
      <c r="C18" s="5" t="s">
        <v>92</v>
      </c>
      <c r="D18" s="7">
        <v>29</v>
      </c>
      <c r="E18" s="6">
        <f t="shared" si="2"/>
        <v>29</v>
      </c>
      <c r="F18" s="7" t="str">
        <f t="shared" si="0"/>
        <v>Boa</v>
      </c>
      <c r="G18" s="5" t="s">
        <v>85</v>
      </c>
      <c r="H18" s="5" t="str">
        <f t="shared" si="1"/>
        <v>-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s="9" customFormat="1" ht="75" customHeight="1" x14ac:dyDescent="0.2">
      <c r="A19" s="54"/>
      <c r="B19" s="54"/>
      <c r="C19" s="5" t="s">
        <v>93</v>
      </c>
      <c r="D19" s="7">
        <v>18</v>
      </c>
      <c r="E19" s="6">
        <f t="shared" si="2"/>
        <v>18</v>
      </c>
      <c r="F19" s="7" t="str">
        <f t="shared" si="0"/>
        <v>Boa</v>
      </c>
      <c r="G19" s="5" t="s">
        <v>83</v>
      </c>
      <c r="H19" s="5" t="str">
        <f t="shared" si="1"/>
        <v>-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s="9" customFormat="1" ht="75" customHeight="1" x14ac:dyDescent="0.2">
      <c r="A20" s="53" t="s">
        <v>10</v>
      </c>
      <c r="B20" s="53" t="s">
        <v>20</v>
      </c>
      <c r="C20" s="5" t="s">
        <v>94</v>
      </c>
      <c r="D20" s="7">
        <v>27</v>
      </c>
      <c r="E20" s="6">
        <f t="shared" si="2"/>
        <v>27</v>
      </c>
      <c r="F20" s="7" t="str">
        <f t="shared" si="0"/>
        <v>Boa</v>
      </c>
      <c r="G20" s="5" t="s">
        <v>85</v>
      </c>
      <c r="H20" s="5" t="str">
        <f t="shared" si="1"/>
        <v>-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9" customFormat="1" ht="75" customHeight="1" x14ac:dyDescent="0.2">
      <c r="A21" s="55"/>
      <c r="B21" s="55"/>
      <c r="C21" s="5" t="s">
        <v>21</v>
      </c>
      <c r="D21" s="7">
        <v>20</v>
      </c>
      <c r="E21" s="6">
        <f t="shared" si="2"/>
        <v>20</v>
      </c>
      <c r="F21" s="7" t="str">
        <f t="shared" si="0"/>
        <v>Boa</v>
      </c>
      <c r="G21" s="5" t="s">
        <v>83</v>
      </c>
      <c r="H21" s="5" t="str">
        <f t="shared" si="1"/>
        <v>-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9" customFormat="1" ht="75" customHeight="1" x14ac:dyDescent="0.2">
      <c r="A22" s="55"/>
      <c r="B22" s="55"/>
      <c r="C22" s="5" t="s">
        <v>95</v>
      </c>
      <c r="D22" s="7">
        <v>38</v>
      </c>
      <c r="E22" s="6">
        <f t="shared" si="2"/>
        <v>38</v>
      </c>
      <c r="F22" s="7" t="str">
        <f t="shared" si="0"/>
        <v>Boa</v>
      </c>
      <c r="G22" s="5" t="s">
        <v>84</v>
      </c>
      <c r="H22" s="5" t="str">
        <f t="shared" si="1"/>
        <v>-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9" customFormat="1" ht="75" customHeight="1" x14ac:dyDescent="0.2">
      <c r="A23" s="55"/>
      <c r="B23" s="55"/>
      <c r="C23" s="5" t="s">
        <v>22</v>
      </c>
      <c r="D23" s="7">
        <v>15</v>
      </c>
      <c r="E23" s="6">
        <f t="shared" si="2"/>
        <v>15</v>
      </c>
      <c r="F23" s="7" t="str">
        <f t="shared" si="0"/>
        <v>Boa</v>
      </c>
      <c r="G23" s="5" t="s">
        <v>83</v>
      </c>
      <c r="H23" s="5" t="str">
        <f t="shared" si="1"/>
        <v>-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s="9" customFormat="1" ht="75" customHeight="1" x14ac:dyDescent="0.2">
      <c r="A24" s="55"/>
      <c r="B24" s="55"/>
      <c r="C24" s="5" t="s">
        <v>23</v>
      </c>
      <c r="D24" s="7">
        <v>15</v>
      </c>
      <c r="E24" s="6">
        <f t="shared" si="2"/>
        <v>15</v>
      </c>
      <c r="F24" s="7" t="str">
        <f t="shared" si="0"/>
        <v>Boa</v>
      </c>
      <c r="G24" s="5" t="s">
        <v>85</v>
      </c>
      <c r="H24" s="5" t="str">
        <f t="shared" si="1"/>
        <v>-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9" customFormat="1" ht="75" customHeight="1" x14ac:dyDescent="0.2">
      <c r="A25" s="54"/>
      <c r="B25" s="54"/>
      <c r="C25" s="5" t="s">
        <v>96</v>
      </c>
      <c r="D25" s="7">
        <v>16</v>
      </c>
      <c r="E25" s="6">
        <f t="shared" si="2"/>
        <v>16</v>
      </c>
      <c r="F25" s="7" t="str">
        <f t="shared" si="0"/>
        <v>Boa</v>
      </c>
      <c r="G25" s="5" t="s">
        <v>83</v>
      </c>
      <c r="H25" s="5" t="str">
        <f t="shared" si="1"/>
        <v>-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s="9" customFormat="1" ht="75" customHeight="1" x14ac:dyDescent="0.2">
      <c r="A26" s="7" t="s">
        <v>24</v>
      </c>
      <c r="B26" s="5" t="s">
        <v>25</v>
      </c>
      <c r="C26" s="5" t="s">
        <v>97</v>
      </c>
      <c r="D26" s="7">
        <v>24</v>
      </c>
      <c r="E26" s="6">
        <f t="shared" si="2"/>
        <v>24</v>
      </c>
      <c r="F26" s="7" t="str">
        <f t="shared" si="0"/>
        <v>Boa</v>
      </c>
      <c r="G26" s="5" t="s">
        <v>85</v>
      </c>
      <c r="H26" s="5" t="str">
        <f t="shared" si="1"/>
        <v>-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s="9" customFormat="1" ht="75" customHeight="1" x14ac:dyDescent="0.2">
      <c r="A27" s="53" t="s">
        <v>10</v>
      </c>
      <c r="B27" s="56" t="s">
        <v>26</v>
      </c>
      <c r="C27" s="5" t="s">
        <v>27</v>
      </c>
      <c r="D27" s="7">
        <v>49</v>
      </c>
      <c r="E27" s="6">
        <f t="shared" si="2"/>
        <v>49</v>
      </c>
      <c r="F27" s="7" t="str">
        <f t="shared" si="0"/>
        <v>Moderada</v>
      </c>
      <c r="G27" s="5" t="s">
        <v>84</v>
      </c>
      <c r="H27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s="9" customFormat="1" ht="75" customHeight="1" x14ac:dyDescent="0.2">
      <c r="A28" s="54"/>
      <c r="B28" s="57"/>
      <c r="C28" s="5" t="s">
        <v>28</v>
      </c>
      <c r="D28" s="7"/>
      <c r="E28" s="6" t="str">
        <f t="shared" si="2"/>
        <v>N/D</v>
      </c>
      <c r="F28" s="7" t="str">
        <f t="shared" si="0"/>
        <v/>
      </c>
      <c r="G28" s="5"/>
      <c r="H28" s="5" t="str">
        <f t="shared" si="1"/>
        <v/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s="9" customFormat="1" ht="75" customHeight="1" x14ac:dyDescent="0.2">
      <c r="A29" s="56" t="s">
        <v>24</v>
      </c>
      <c r="B29" s="56" t="s">
        <v>29</v>
      </c>
      <c r="C29" s="5" t="s">
        <v>30</v>
      </c>
      <c r="D29" s="7">
        <v>28</v>
      </c>
      <c r="E29" s="6">
        <f t="shared" si="2"/>
        <v>28</v>
      </c>
      <c r="F29" s="7" t="str">
        <f t="shared" si="0"/>
        <v>Boa</v>
      </c>
      <c r="G29" s="5" t="s">
        <v>84</v>
      </c>
      <c r="H29" s="5" t="str">
        <f t="shared" si="1"/>
        <v>-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s="9" customFormat="1" ht="75" customHeight="1" x14ac:dyDescent="0.2">
      <c r="A30" s="58"/>
      <c r="B30" s="58"/>
      <c r="C30" s="5" t="s">
        <v>31</v>
      </c>
      <c r="D30" s="7">
        <v>26</v>
      </c>
      <c r="E30" s="6">
        <f t="shared" si="2"/>
        <v>26</v>
      </c>
      <c r="F30" s="7" t="str">
        <f t="shared" si="0"/>
        <v>Boa</v>
      </c>
      <c r="G30" s="5" t="s">
        <v>85</v>
      </c>
      <c r="H30" s="5" t="str">
        <f t="shared" si="1"/>
        <v>-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s="9" customFormat="1" ht="75" customHeight="1" x14ac:dyDescent="0.2">
      <c r="A31" s="58"/>
      <c r="B31" s="58"/>
      <c r="C31" s="5" t="s">
        <v>32</v>
      </c>
      <c r="D31" s="7">
        <v>30</v>
      </c>
      <c r="E31" s="6">
        <f t="shared" si="2"/>
        <v>30</v>
      </c>
      <c r="F31" s="7" t="str">
        <f t="shared" si="0"/>
        <v>Boa</v>
      </c>
      <c r="G31" s="5" t="s">
        <v>84</v>
      </c>
      <c r="H31" s="5" t="str">
        <f t="shared" si="1"/>
        <v>-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9" customFormat="1" ht="75" customHeight="1" x14ac:dyDescent="0.2">
      <c r="A32" s="57"/>
      <c r="B32" s="57"/>
      <c r="C32" s="5" t="s">
        <v>33</v>
      </c>
      <c r="D32" s="7">
        <v>48</v>
      </c>
      <c r="E32" s="6">
        <f t="shared" si="2"/>
        <v>48</v>
      </c>
      <c r="F32" s="7" t="str">
        <f t="shared" si="0"/>
        <v>Moderada</v>
      </c>
      <c r="G32" s="5" t="s">
        <v>84</v>
      </c>
      <c r="H32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s="9" customFormat="1" ht="75" customHeight="1" x14ac:dyDescent="0.2">
      <c r="A33" s="56" t="s">
        <v>24</v>
      </c>
      <c r="B33" s="56" t="s">
        <v>34</v>
      </c>
      <c r="C33" s="5" t="s">
        <v>101</v>
      </c>
      <c r="D33" s="7">
        <v>34</v>
      </c>
      <c r="E33" s="6">
        <f t="shared" si="2"/>
        <v>34</v>
      </c>
      <c r="F33" s="7" t="str">
        <f t="shared" si="0"/>
        <v>Boa</v>
      </c>
      <c r="G33" s="5" t="s">
        <v>85</v>
      </c>
      <c r="H33" s="5" t="str">
        <f t="shared" si="1"/>
        <v>-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s="9" customFormat="1" ht="75" customHeight="1" x14ac:dyDescent="0.2">
      <c r="A34" s="58"/>
      <c r="B34" s="58"/>
      <c r="C34" s="5" t="s">
        <v>102</v>
      </c>
      <c r="D34" s="7">
        <v>27</v>
      </c>
      <c r="E34" s="6">
        <f t="shared" si="2"/>
        <v>27</v>
      </c>
      <c r="F34" s="7" t="str">
        <f t="shared" si="0"/>
        <v>Boa</v>
      </c>
      <c r="G34" s="5" t="s">
        <v>85</v>
      </c>
      <c r="H34" s="5" t="str">
        <f t="shared" si="1"/>
        <v>-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s="9" customFormat="1" ht="75" customHeight="1" x14ac:dyDescent="0.2">
      <c r="A35" s="58"/>
      <c r="B35" s="58"/>
      <c r="C35" s="5" t="s">
        <v>103</v>
      </c>
      <c r="D35" s="7">
        <v>27</v>
      </c>
      <c r="E35" s="6">
        <f t="shared" si="2"/>
        <v>27</v>
      </c>
      <c r="F35" s="7" t="str">
        <f t="shared" si="0"/>
        <v>Boa</v>
      </c>
      <c r="G35" s="5" t="s">
        <v>85</v>
      </c>
      <c r="H35" s="5" t="str">
        <f t="shared" si="1"/>
        <v>-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s="9" customFormat="1" ht="75" customHeight="1" x14ac:dyDescent="0.2">
      <c r="A36" s="57"/>
      <c r="B36" s="57"/>
      <c r="C36" s="5" t="s">
        <v>104</v>
      </c>
      <c r="D36" s="7">
        <v>27</v>
      </c>
      <c r="E36" s="6">
        <f t="shared" si="2"/>
        <v>27</v>
      </c>
      <c r="F36" s="7" t="str">
        <f t="shared" si="0"/>
        <v>Boa</v>
      </c>
      <c r="G36" s="5" t="s">
        <v>85</v>
      </c>
      <c r="H36" s="5" t="str">
        <f t="shared" si="1"/>
        <v>-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s="9" customFormat="1" ht="75" customHeight="1" x14ac:dyDescent="0.2">
      <c r="A37" s="53" t="s">
        <v>10</v>
      </c>
      <c r="B37" s="53" t="s">
        <v>35</v>
      </c>
      <c r="C37" s="5" t="s">
        <v>79</v>
      </c>
      <c r="D37" s="7">
        <v>18</v>
      </c>
      <c r="E37" s="6">
        <f t="shared" si="2"/>
        <v>18</v>
      </c>
      <c r="F37" s="7" t="str">
        <f t="shared" si="0"/>
        <v>Boa</v>
      </c>
      <c r="G37" s="5" t="s">
        <v>85</v>
      </c>
      <c r="H37" s="5" t="str">
        <f t="shared" si="1"/>
        <v>-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s="9" customFormat="1" ht="71.25" customHeight="1" x14ac:dyDescent="0.2">
      <c r="A38" s="54"/>
      <c r="B38" s="54"/>
      <c r="C38" s="5" t="s">
        <v>39</v>
      </c>
      <c r="D38" s="7">
        <v>16</v>
      </c>
      <c r="E38" s="6">
        <f t="shared" si="2"/>
        <v>16</v>
      </c>
      <c r="F38" s="7" t="str">
        <f t="shared" si="0"/>
        <v>Boa</v>
      </c>
      <c r="G38" s="5" t="s">
        <v>85</v>
      </c>
      <c r="H38" s="5" t="str">
        <f t="shared" si="1"/>
        <v>-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s="9" customFormat="1" ht="75" customHeight="1" x14ac:dyDescent="0.2">
      <c r="A39" s="37" t="s">
        <v>36</v>
      </c>
      <c r="B39" s="5" t="s">
        <v>37</v>
      </c>
      <c r="C39" s="5" t="s">
        <v>80</v>
      </c>
      <c r="D39" s="7"/>
      <c r="E39" s="6" t="str">
        <f t="shared" si="2"/>
        <v>N/D</v>
      </c>
      <c r="F39" s="7" t="str">
        <f t="shared" si="0"/>
        <v/>
      </c>
      <c r="G39" s="5"/>
      <c r="H39" s="5" t="str">
        <f t="shared" si="1"/>
        <v/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s="9" customFormat="1" ht="75" customHeight="1" x14ac:dyDescent="0.2">
      <c r="A40" s="53" t="s">
        <v>38</v>
      </c>
      <c r="B40" s="53" t="s">
        <v>39</v>
      </c>
      <c r="C40" s="5" t="s">
        <v>40</v>
      </c>
      <c r="D40" s="7"/>
      <c r="E40" s="6" t="str">
        <f t="shared" si="2"/>
        <v>N/D</v>
      </c>
      <c r="F40" s="7" t="str">
        <f t="shared" si="0"/>
        <v/>
      </c>
      <c r="G40" s="5"/>
      <c r="H40" s="5" t="str">
        <f t="shared" si="1"/>
        <v/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s="9" customFormat="1" ht="75" customHeight="1" x14ac:dyDescent="0.2">
      <c r="A41" s="55"/>
      <c r="B41" s="55"/>
      <c r="C41" s="5" t="s">
        <v>41</v>
      </c>
      <c r="D41" s="7"/>
      <c r="E41" s="6" t="str">
        <f t="shared" si="2"/>
        <v>N/D</v>
      </c>
      <c r="F41" s="7" t="str">
        <f t="shared" si="0"/>
        <v/>
      </c>
      <c r="G41" s="5"/>
      <c r="H41" s="5" t="str">
        <f t="shared" si="1"/>
        <v/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s="9" customFormat="1" ht="75" customHeight="1" x14ac:dyDescent="0.2">
      <c r="A42" s="55"/>
      <c r="B42" s="55"/>
      <c r="C42" s="36" t="s">
        <v>42</v>
      </c>
      <c r="D42" s="7"/>
      <c r="E42" s="6" t="str">
        <f t="shared" si="2"/>
        <v>N/D</v>
      </c>
      <c r="F42" s="7" t="str">
        <f t="shared" si="0"/>
        <v/>
      </c>
      <c r="G42" s="5"/>
      <c r="H42" s="5" t="str">
        <f t="shared" si="1"/>
        <v/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s="9" customFormat="1" ht="75" customHeight="1" x14ac:dyDescent="0.2">
      <c r="A43" s="55"/>
      <c r="B43" s="55"/>
      <c r="C43" s="36" t="s">
        <v>43</v>
      </c>
      <c r="D43" s="7"/>
      <c r="E43" s="6" t="str">
        <f t="shared" si="2"/>
        <v>N/D</v>
      </c>
      <c r="F43" s="7" t="str">
        <f t="shared" si="0"/>
        <v/>
      </c>
      <c r="G43" s="5"/>
      <c r="H43" s="5" t="str">
        <f t="shared" si="1"/>
        <v/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s="9" customFormat="1" ht="75" customHeight="1" x14ac:dyDescent="0.2">
      <c r="A44" s="54"/>
      <c r="B44" s="54"/>
      <c r="C44" s="36" t="s">
        <v>44</v>
      </c>
      <c r="D44" s="7">
        <v>12</v>
      </c>
      <c r="E44" s="6">
        <f>IF(D44="","N/D",D44)</f>
        <v>12</v>
      </c>
      <c r="F44" s="7" t="str">
        <f t="shared" si="0"/>
        <v>Boa</v>
      </c>
      <c r="G44" s="5" t="s">
        <v>83</v>
      </c>
      <c r="H44" s="5" t="str">
        <f t="shared" si="1"/>
        <v>-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s="9" customFormat="1" ht="75" customHeight="1" x14ac:dyDescent="0.2">
      <c r="A45" s="56" t="s">
        <v>45</v>
      </c>
      <c r="B45" s="53" t="s">
        <v>46</v>
      </c>
      <c r="C45" s="5" t="s">
        <v>98</v>
      </c>
      <c r="D45" s="7">
        <v>39</v>
      </c>
      <c r="E45" s="6">
        <f t="shared" si="2"/>
        <v>39</v>
      </c>
      <c r="F45" s="7" t="str">
        <f t="shared" si="0"/>
        <v>Boa</v>
      </c>
      <c r="G45" s="5" t="s">
        <v>83</v>
      </c>
      <c r="H45" s="5" t="str">
        <f t="shared" si="1"/>
        <v>-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s="9" customFormat="1" ht="75" customHeight="1" x14ac:dyDescent="0.2">
      <c r="A46" s="57"/>
      <c r="B46" s="54"/>
      <c r="C46" s="5" t="s">
        <v>47</v>
      </c>
      <c r="D46" s="7">
        <v>36</v>
      </c>
      <c r="E46" s="6">
        <f t="shared" si="2"/>
        <v>36</v>
      </c>
      <c r="F46" s="7" t="str">
        <f t="shared" si="0"/>
        <v>Boa</v>
      </c>
      <c r="G46" s="5" t="s">
        <v>83</v>
      </c>
      <c r="H46" s="5" t="str">
        <f t="shared" si="1"/>
        <v>-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s="9" customFormat="1" ht="75" customHeight="1" x14ac:dyDescent="0.2">
      <c r="A47" s="53" t="s">
        <v>10</v>
      </c>
      <c r="B47" s="53" t="s">
        <v>48</v>
      </c>
      <c r="C47" s="7" t="s">
        <v>49</v>
      </c>
      <c r="D47" s="7">
        <v>23</v>
      </c>
      <c r="E47" s="6">
        <f t="shared" si="2"/>
        <v>23</v>
      </c>
      <c r="F47" s="7" t="str">
        <f t="shared" si="0"/>
        <v>Boa</v>
      </c>
      <c r="G47" s="5" t="s">
        <v>85</v>
      </c>
      <c r="H47" s="5" t="str">
        <f t="shared" si="1"/>
        <v>-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s="9" customFormat="1" ht="75" customHeight="1" x14ac:dyDescent="0.2">
      <c r="A48" s="55"/>
      <c r="B48" s="55"/>
      <c r="C48" s="5" t="s">
        <v>50</v>
      </c>
      <c r="D48" s="7">
        <v>46</v>
      </c>
      <c r="E48" s="6">
        <f t="shared" si="2"/>
        <v>46</v>
      </c>
      <c r="F48" s="7" t="str">
        <f t="shared" si="0"/>
        <v>Moderada</v>
      </c>
      <c r="G48" s="5" t="s">
        <v>83</v>
      </c>
      <c r="H48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s="9" customFormat="1" ht="75" customHeight="1" x14ac:dyDescent="0.2">
      <c r="A49" s="55"/>
      <c r="B49" s="55"/>
      <c r="C49" s="5" t="s">
        <v>51</v>
      </c>
      <c r="D49" s="7">
        <v>22</v>
      </c>
      <c r="E49" s="6">
        <f t="shared" si="2"/>
        <v>22</v>
      </c>
      <c r="F49" s="7" t="str">
        <f t="shared" si="0"/>
        <v>Boa</v>
      </c>
      <c r="G49" s="5" t="s">
        <v>83</v>
      </c>
      <c r="H49" s="5" t="str">
        <f t="shared" si="1"/>
        <v>-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s="9" customFormat="1" ht="75" customHeight="1" x14ac:dyDescent="0.2">
      <c r="A50" s="54"/>
      <c r="B50" s="54"/>
      <c r="C50" s="5" t="s">
        <v>52</v>
      </c>
      <c r="D50" s="7"/>
      <c r="E50" s="6" t="str">
        <f t="shared" si="2"/>
        <v>N/D</v>
      </c>
      <c r="F50" s="7" t="str">
        <f t="shared" si="0"/>
        <v/>
      </c>
      <c r="G50" s="5"/>
      <c r="H50" s="5" t="str">
        <f t="shared" si="1"/>
        <v/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s="9" customFormat="1" ht="75" customHeight="1" x14ac:dyDescent="0.2">
      <c r="A51" s="56" t="s">
        <v>24</v>
      </c>
      <c r="B51" s="56" t="s">
        <v>53</v>
      </c>
      <c r="C51" s="5" t="s">
        <v>99</v>
      </c>
      <c r="D51" s="7">
        <v>18</v>
      </c>
      <c r="E51" s="6">
        <f t="shared" si="2"/>
        <v>18</v>
      </c>
      <c r="F51" s="7" t="str">
        <f t="shared" si="0"/>
        <v>Boa</v>
      </c>
      <c r="G51" s="5" t="s">
        <v>83</v>
      </c>
      <c r="H51" s="5" t="str">
        <f t="shared" si="1"/>
        <v>-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s="9" customFormat="1" ht="75" customHeight="1" x14ac:dyDescent="0.2">
      <c r="A52" s="58"/>
      <c r="B52" s="58"/>
      <c r="C52" s="5" t="s">
        <v>100</v>
      </c>
      <c r="D52" s="7"/>
      <c r="E52" s="6" t="str">
        <f t="shared" si="2"/>
        <v>N/D</v>
      </c>
      <c r="F52" s="7" t="str">
        <f t="shared" si="0"/>
        <v/>
      </c>
      <c r="G52" s="5"/>
      <c r="H52" s="5" t="str">
        <f t="shared" si="1"/>
        <v/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s="9" customFormat="1" ht="75" customHeight="1" x14ac:dyDescent="0.2">
      <c r="A53" s="58"/>
      <c r="B53" s="58"/>
      <c r="C53" s="5" t="s">
        <v>54</v>
      </c>
      <c r="D53" s="7"/>
      <c r="E53" s="6" t="str">
        <f t="shared" si="2"/>
        <v>N/D</v>
      </c>
      <c r="F53" s="7" t="str">
        <f t="shared" si="0"/>
        <v/>
      </c>
      <c r="G53" s="5"/>
      <c r="H53" s="5" t="str">
        <f t="shared" si="1"/>
        <v/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s="9" customFormat="1" ht="75" customHeight="1" x14ac:dyDescent="0.2">
      <c r="A54" s="57"/>
      <c r="B54" s="57"/>
      <c r="C54" s="5" t="s">
        <v>105</v>
      </c>
      <c r="D54" s="7"/>
      <c r="E54" s="6" t="str">
        <f t="shared" si="2"/>
        <v>N/D</v>
      </c>
      <c r="F54" s="7" t="str">
        <f t="shared" si="0"/>
        <v/>
      </c>
      <c r="G54" s="5"/>
      <c r="H54" s="5" t="str">
        <f t="shared" si="1"/>
        <v/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x14ac:dyDescent="0.25">
      <c r="A55" s="59"/>
      <c r="B55" s="59"/>
      <c r="C55" s="59"/>
      <c r="D55" s="59"/>
      <c r="E55" s="59"/>
      <c r="F55" s="59"/>
      <c r="G55" s="59"/>
      <c r="H55" s="5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 s="10"/>
      <c r="B56" s="10"/>
      <c r="C56" s="10"/>
      <c r="D56" s="10"/>
      <c r="E56" s="10"/>
      <c r="F56" s="10"/>
      <c r="G56" s="10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5" customHeight="1" x14ac:dyDescent="0.25">
      <c r="A57" s="42" t="s">
        <v>55</v>
      </c>
      <c r="B57" s="42"/>
      <c r="C57" s="42"/>
      <c r="D57" s="42"/>
      <c r="E57" s="42"/>
      <c r="F57" s="42"/>
      <c r="G57" s="42"/>
      <c r="H57" s="4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5" customHeight="1" x14ac:dyDescent="0.25">
      <c r="A58" s="42" t="s">
        <v>56</v>
      </c>
      <c r="B58" s="42"/>
      <c r="C58" s="42"/>
      <c r="D58" s="42"/>
      <c r="E58" s="42"/>
      <c r="F58" s="42"/>
      <c r="G58" s="42"/>
      <c r="H58" s="4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5" customHeight="1" x14ac:dyDescent="0.25">
      <c r="B59" s="35"/>
      <c r="C59" s="35"/>
      <c r="D59" s="35"/>
      <c r="E59" s="35"/>
      <c r="F59" s="35"/>
      <c r="G59" s="35"/>
      <c r="H59" s="3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5" customHeight="1" x14ac:dyDescent="0.25">
      <c r="A60" s="11" t="s">
        <v>57</v>
      </c>
      <c r="B60" s="12" t="s">
        <v>2</v>
      </c>
      <c r="C60" s="43" t="s">
        <v>6</v>
      </c>
      <c r="D60" s="43"/>
      <c r="E60" s="43"/>
      <c r="F60" s="43"/>
      <c r="G60" s="43"/>
      <c r="H60" s="4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9.25" customHeight="1" x14ac:dyDescent="0.25">
      <c r="A61" s="13" t="s">
        <v>58</v>
      </c>
      <c r="B61" s="14" t="s">
        <v>59</v>
      </c>
      <c r="C61" s="45" t="s">
        <v>60</v>
      </c>
      <c r="D61" s="46"/>
      <c r="E61" s="46"/>
      <c r="F61" s="46"/>
      <c r="G61" s="46"/>
      <c r="H61" s="4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39.75" customHeight="1" x14ac:dyDescent="0.25">
      <c r="A62" s="15" t="s">
        <v>61</v>
      </c>
      <c r="B62" s="16" t="s">
        <v>62</v>
      </c>
      <c r="C62" s="48" t="s">
        <v>63</v>
      </c>
      <c r="D62" s="49"/>
      <c r="E62" s="49"/>
      <c r="F62" s="49"/>
      <c r="G62" s="49"/>
      <c r="H62" s="5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42.75" customHeight="1" x14ac:dyDescent="0.25">
      <c r="A63" s="17" t="s">
        <v>64</v>
      </c>
      <c r="B63" s="18" t="s">
        <v>65</v>
      </c>
      <c r="C63" s="48" t="s">
        <v>66</v>
      </c>
      <c r="D63" s="49"/>
      <c r="E63" s="49"/>
      <c r="F63" s="49"/>
      <c r="G63" s="49"/>
      <c r="H63" s="5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44.25" customHeight="1" x14ac:dyDescent="0.25">
      <c r="A64" s="19" t="s">
        <v>67</v>
      </c>
      <c r="B64" s="20" t="s">
        <v>68</v>
      </c>
      <c r="C64" s="48" t="s">
        <v>69</v>
      </c>
      <c r="D64" s="49"/>
      <c r="E64" s="49"/>
      <c r="F64" s="49"/>
      <c r="G64" s="49"/>
      <c r="H64" s="5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44.25" customHeight="1" x14ac:dyDescent="0.25">
      <c r="A65" s="21" t="s">
        <v>70</v>
      </c>
      <c r="B65" s="21" t="s">
        <v>71</v>
      </c>
      <c r="C65" s="48" t="s">
        <v>72</v>
      </c>
      <c r="D65" s="49"/>
      <c r="E65" s="49"/>
      <c r="F65" s="49"/>
      <c r="G65" s="49"/>
      <c r="H65" s="5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5" customHeight="1" x14ac:dyDescent="0.25">
      <c r="A66" s="51" t="s">
        <v>73</v>
      </c>
      <c r="B66" s="51"/>
      <c r="C66" s="51"/>
      <c r="D66" s="51"/>
      <c r="E66" s="51"/>
      <c r="F66" s="51"/>
      <c r="G66" s="51"/>
      <c r="H66" s="5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5" customHeight="1" x14ac:dyDescent="0.25">
      <c r="A67" s="42" t="s">
        <v>74</v>
      </c>
      <c r="B67" s="42"/>
      <c r="C67" s="42"/>
      <c r="D67" s="42"/>
      <c r="E67" s="42"/>
      <c r="F67" s="42"/>
      <c r="G67" s="42"/>
      <c r="H67" s="4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5" customHeight="1" x14ac:dyDescent="0.25">
      <c r="A68" s="42" t="s">
        <v>75</v>
      </c>
      <c r="B68" s="42"/>
      <c r="C68" s="42"/>
      <c r="D68" s="42"/>
      <c r="E68" s="42"/>
      <c r="F68" s="42"/>
      <c r="G68" s="42"/>
      <c r="H68" s="4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6.5" customHeight="1" x14ac:dyDescent="0.25">
      <c r="A69" s="52" t="s">
        <v>76</v>
      </c>
      <c r="B69" s="52"/>
      <c r="C69" s="52"/>
      <c r="D69" s="52"/>
      <c r="E69" s="52"/>
      <c r="F69" s="52"/>
      <c r="G69" s="52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2.75" customHeight="1" x14ac:dyDescent="0.25">
      <c r="A70" s="41"/>
      <c r="B70" s="41"/>
      <c r="C70" s="41"/>
      <c r="D70" s="41"/>
      <c r="E70" s="41"/>
      <c r="F70" s="41"/>
      <c r="G70" s="41"/>
      <c r="H70" s="4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25">
      <c r="A71" s="1"/>
      <c r="B71" s="1"/>
      <c r="C71" s="1"/>
      <c r="D71" s="1"/>
      <c r="E71" s="1"/>
      <c r="F71" s="1"/>
      <c r="G71" s="22"/>
      <c r="H71" s="2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25">
      <c r="A72" s="1"/>
      <c r="B72" s="1"/>
      <c r="C72" s="1"/>
      <c r="D72" s="1"/>
      <c r="E72" s="1"/>
      <c r="F72" s="1"/>
      <c r="G72" s="22"/>
      <c r="H72" s="2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25">
      <c r="A73" s="1"/>
      <c r="B73" s="1"/>
      <c r="C73" s="1"/>
      <c r="D73" s="1"/>
      <c r="E73" s="1"/>
      <c r="F73" s="1"/>
      <c r="G73" s="22"/>
      <c r="H73" s="2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25">
      <c r="A74" s="1"/>
      <c r="B74" s="1"/>
      <c r="C74" s="1"/>
      <c r="D74" s="1"/>
      <c r="E74" s="1"/>
      <c r="F74" s="1"/>
      <c r="G74" s="22"/>
      <c r="H74" s="2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2"/>
      <c r="H75" s="2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2"/>
      <c r="H76" s="2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2"/>
      <c r="H77" s="2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2"/>
      <c r="H78" s="2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2"/>
      <c r="H79" s="2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2"/>
      <c r="H80" s="2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2"/>
      <c r="H81" s="2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2"/>
      <c r="H82" s="2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2"/>
      <c r="H83" s="2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2"/>
      <c r="H84" s="2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2"/>
      <c r="H85" s="2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2"/>
      <c r="H86" s="2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2"/>
      <c r="H87" s="2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2"/>
      <c r="H88" s="2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2"/>
      <c r="H89" s="2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2"/>
      <c r="H90" s="2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2"/>
      <c r="H91" s="2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2"/>
      <c r="H92" s="2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2"/>
      <c r="H93" s="2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2"/>
      <c r="H94" s="2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2"/>
      <c r="H95" s="2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2"/>
      <c r="H96" s="2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2"/>
      <c r="H97" s="2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2"/>
      <c r="H98" s="2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2"/>
      <c r="H99" s="2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2"/>
      <c r="H100" s="2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2"/>
      <c r="H101" s="2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2"/>
      <c r="H102" s="2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2"/>
      <c r="H103" s="2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2"/>
      <c r="H104" s="2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2"/>
      <c r="H105" s="2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2"/>
      <c r="H106" s="2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2"/>
      <c r="H107" s="2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2"/>
      <c r="H108" s="2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2"/>
      <c r="H109" s="2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2"/>
      <c r="H110" s="2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2"/>
      <c r="H111" s="2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2"/>
      <c r="H112" s="2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2"/>
      <c r="H113" s="2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2"/>
      <c r="H114" s="2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2"/>
      <c r="H115" s="2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2"/>
      <c r="H116" s="2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2"/>
      <c r="H117" s="2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2"/>
      <c r="H118" s="2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2"/>
      <c r="H119" s="2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2"/>
      <c r="H120" s="2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2"/>
      <c r="H121" s="2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2"/>
      <c r="H122" s="2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2"/>
      <c r="H123" s="2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2"/>
      <c r="H124" s="2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2"/>
      <c r="H125" s="2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2"/>
      <c r="H126" s="2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2"/>
      <c r="H127" s="2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2"/>
      <c r="H128" s="2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2"/>
      <c r="H129" s="2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2"/>
      <c r="H130" s="2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2"/>
      <c r="H131" s="2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2"/>
      <c r="H132" s="2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2"/>
      <c r="H133" s="2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2"/>
      <c r="H134" s="2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2"/>
      <c r="H135" s="2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2"/>
      <c r="H136" s="2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2"/>
      <c r="H137" s="2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2"/>
      <c r="H138" s="2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2"/>
      <c r="H139" s="2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2"/>
      <c r="H140" s="2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2"/>
      <c r="H141" s="2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2"/>
      <c r="H142" s="2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2"/>
      <c r="H143" s="2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2"/>
      <c r="H144" s="2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2"/>
      <c r="H145" s="2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2"/>
      <c r="H146" s="2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2"/>
      <c r="H147" s="2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2"/>
      <c r="H148" s="2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2"/>
      <c r="H149" s="2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2"/>
      <c r="H150" s="2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2"/>
      <c r="H151" s="2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2"/>
      <c r="H152" s="2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2"/>
      <c r="H153" s="2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2"/>
      <c r="H154" s="2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2"/>
      <c r="H155" s="2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2"/>
      <c r="H156" s="2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2"/>
      <c r="H157" s="2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2"/>
      <c r="H158" s="2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2"/>
      <c r="H159" s="2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2"/>
      <c r="H160" s="2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2"/>
      <c r="H161" s="2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2"/>
      <c r="H162" s="2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2"/>
      <c r="H163" s="2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</sheetData>
  <sheetProtection algorithmName="SHA-512" hashValue="fJ6f9eWGh7Ft7z83cKf9JJWEjBUG1bYxRUVG/fSgoUKJsZlIwA/NwyW50pYR2OHrYZL9Ff25v+30qbwdNQvyhQ==" saltValue="ZjBJwdmBfmCbGN1CUi9vLQ==" spinCount="100000" sheet="1" objects="1" scenarios="1"/>
  <mergeCells count="43"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27:A28"/>
    <mergeCell ref="B27:B28"/>
    <mergeCell ref="A29:A32"/>
    <mergeCell ref="B29:B32"/>
    <mergeCell ref="A33:A36"/>
    <mergeCell ref="B33:B36"/>
    <mergeCell ref="A14:A16"/>
    <mergeCell ref="B14:B16"/>
    <mergeCell ref="A17:A19"/>
    <mergeCell ref="B17:B19"/>
    <mergeCell ref="A20:A25"/>
    <mergeCell ref="B20:B25"/>
    <mergeCell ref="A11:A13"/>
    <mergeCell ref="B11:B13"/>
    <mergeCell ref="A1:H2"/>
    <mergeCell ref="A4:A7"/>
    <mergeCell ref="B5:B7"/>
    <mergeCell ref="A8:A10"/>
    <mergeCell ref="B8:B10"/>
  </mergeCells>
  <conditionalFormatting sqref="E4:E27">
    <cfRule type="containsText" dxfId="26" priority="6" operator="containsText" text="N/D">
      <formula>NOT(ISERROR(SEARCH("N/D",E4)))</formula>
    </cfRule>
  </conditionalFormatting>
  <conditionalFormatting sqref="E4:E46">
    <cfRule type="cellIs" dxfId="25" priority="5" operator="between">
      <formula>0</formula>
      <formula>40</formula>
    </cfRule>
  </conditionalFormatting>
  <conditionalFormatting sqref="E4:E54">
    <cfRule type="cellIs" dxfId="24" priority="1" operator="between">
      <formula>201</formula>
      <formula>10000</formula>
    </cfRule>
    <cfRule type="cellIs" dxfId="23" priority="2" operator="between">
      <formula>121</formula>
      <formula>200</formula>
    </cfRule>
    <cfRule type="cellIs" dxfId="22" priority="3" operator="between">
      <formula>81</formula>
      <formula>120</formula>
    </cfRule>
    <cfRule type="cellIs" dxfId="21" priority="4" operator="between">
      <formula>41</formula>
      <formula>80</formula>
    </cfRule>
  </conditionalFormatting>
  <conditionalFormatting sqref="E28:E46">
    <cfRule type="containsText" dxfId="20" priority="7" operator="containsText" text="N/D">
      <formula>NOT(ISERROR(SEARCH("N/D",E28)))</formula>
    </cfRule>
  </conditionalFormatting>
  <conditionalFormatting sqref="E47:E54">
    <cfRule type="cellIs" dxfId="19" priority="8" operator="between">
      <formula>0</formula>
      <formula>40</formula>
    </cfRule>
    <cfRule type="containsText" dxfId="18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workbookViewId="0">
      <selection activeCell="D4" sqref="D4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4" customWidth="1"/>
    <col min="8" max="8" width="51.7109375" style="25" customWidth="1"/>
    <col min="9" max="16384" width="9.140625" style="2"/>
  </cols>
  <sheetData>
    <row r="1" spans="1:36" ht="96.75" customHeight="1" x14ac:dyDescent="0.25">
      <c r="A1" s="60"/>
      <c r="B1" s="6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1"/>
      <c r="B2" s="61"/>
      <c r="C2" s="61"/>
      <c r="D2" s="61"/>
      <c r="E2" s="61"/>
      <c r="F2" s="61"/>
      <c r="G2" s="61"/>
      <c r="H2" s="6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78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9" customFormat="1" ht="75" customHeight="1" x14ac:dyDescent="0.2">
      <c r="A4" s="53" t="s">
        <v>7</v>
      </c>
      <c r="B4" s="36" t="s">
        <v>81</v>
      </c>
      <c r="C4" s="5" t="s">
        <v>81</v>
      </c>
      <c r="D4" s="7">
        <v>9</v>
      </c>
      <c r="E4" s="6">
        <f>IF(D4="","N/D",D4)</f>
        <v>9</v>
      </c>
      <c r="F4" s="7" t="str">
        <f t="shared" ref="F4:F54" si="0">IF(D4="","",IF(D4&lt;=40,$A$61,IF(D4&lt;=80,$A$62,IF(D4&lt;=120,$A$63, IF(D4&lt;=200,$A$64,$A$65)))))</f>
        <v>Boa</v>
      </c>
      <c r="G4" s="5" t="s">
        <v>83</v>
      </c>
      <c r="H4" s="5" t="str">
        <f t="shared" ref="H4:H54" si="1">IF(D4="","",IF(D4&lt;=40,$C$61,IF(D4&lt;=80,$C$62,IF(D4&lt;=120,$C$63,IF(D4&lt;=200,$C$64,IF(D4&gt;200,$C$65,))))))</f>
        <v>-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9" customFormat="1" ht="75" customHeight="1" x14ac:dyDescent="0.2">
      <c r="A5" s="55"/>
      <c r="B5" s="53" t="s">
        <v>82</v>
      </c>
      <c r="C5" s="5" t="s">
        <v>8</v>
      </c>
      <c r="D5" s="7">
        <v>18</v>
      </c>
      <c r="E5" s="6">
        <f t="shared" ref="E5:E54" si="2">IF(D5="","N/D",D5)</f>
        <v>18</v>
      </c>
      <c r="F5" s="7" t="str">
        <f t="shared" si="0"/>
        <v>Boa</v>
      </c>
      <c r="G5" s="5" t="s">
        <v>85</v>
      </c>
      <c r="H5" s="5" t="str">
        <f t="shared" si="1"/>
        <v>-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s="9" customFormat="1" ht="75" customHeight="1" x14ac:dyDescent="0.2">
      <c r="A6" s="55"/>
      <c r="B6" s="55"/>
      <c r="C6" s="5" t="s">
        <v>9</v>
      </c>
      <c r="D6" s="7">
        <v>13</v>
      </c>
      <c r="E6" s="6">
        <f t="shared" si="2"/>
        <v>13</v>
      </c>
      <c r="F6" s="7" t="str">
        <f t="shared" si="0"/>
        <v>Boa</v>
      </c>
      <c r="G6" s="5" t="s">
        <v>85</v>
      </c>
      <c r="H6" s="5" t="str">
        <f t="shared" si="1"/>
        <v>-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9" customFormat="1" ht="75" customHeight="1" x14ac:dyDescent="0.2">
      <c r="A7" s="54"/>
      <c r="B7" s="54"/>
      <c r="C7" s="5" t="s">
        <v>86</v>
      </c>
      <c r="D7" s="7">
        <v>12</v>
      </c>
      <c r="E7" s="6">
        <f t="shared" si="2"/>
        <v>12</v>
      </c>
      <c r="F7" s="7" t="str">
        <f t="shared" si="0"/>
        <v>Boa</v>
      </c>
      <c r="G7" s="5" t="s">
        <v>85</v>
      </c>
      <c r="H7" s="5" t="str">
        <f t="shared" si="1"/>
        <v>-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s="9" customFormat="1" ht="75" customHeight="1" x14ac:dyDescent="0.2">
      <c r="A8" s="53" t="s">
        <v>10</v>
      </c>
      <c r="B8" s="53" t="s">
        <v>11</v>
      </c>
      <c r="C8" s="5" t="s">
        <v>87</v>
      </c>
      <c r="D8" s="7">
        <v>24</v>
      </c>
      <c r="E8" s="6">
        <f t="shared" si="2"/>
        <v>24</v>
      </c>
      <c r="F8" s="7" t="str">
        <f t="shared" si="0"/>
        <v>Boa</v>
      </c>
      <c r="G8" s="5" t="s">
        <v>84</v>
      </c>
      <c r="H8" s="5" t="str">
        <f t="shared" si="1"/>
        <v>-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9" customFormat="1" ht="75" customHeight="1" x14ac:dyDescent="0.2">
      <c r="A9" s="55"/>
      <c r="B9" s="55"/>
      <c r="C9" s="36" t="s">
        <v>88</v>
      </c>
      <c r="D9" s="7">
        <v>25</v>
      </c>
      <c r="E9" s="6">
        <f t="shared" si="2"/>
        <v>25</v>
      </c>
      <c r="F9" s="7" t="str">
        <f t="shared" si="0"/>
        <v>Boa</v>
      </c>
      <c r="G9" s="5" t="s">
        <v>84</v>
      </c>
      <c r="H9" s="5" t="str">
        <f t="shared" si="1"/>
        <v>-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s="9" customFormat="1" ht="75" customHeight="1" x14ac:dyDescent="0.2">
      <c r="A10" s="54"/>
      <c r="B10" s="54"/>
      <c r="C10" s="5" t="s">
        <v>12</v>
      </c>
      <c r="D10" s="7">
        <v>19</v>
      </c>
      <c r="E10" s="6">
        <f t="shared" si="2"/>
        <v>19</v>
      </c>
      <c r="F10" s="7" t="str">
        <f t="shared" si="0"/>
        <v>Boa</v>
      </c>
      <c r="G10" s="5" t="s">
        <v>84</v>
      </c>
      <c r="H10" s="5" t="str">
        <f t="shared" si="1"/>
        <v>-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75" customHeight="1" x14ac:dyDescent="0.25">
      <c r="A11" s="53" t="s">
        <v>10</v>
      </c>
      <c r="B11" s="56" t="s">
        <v>13</v>
      </c>
      <c r="C11" s="5" t="s">
        <v>14</v>
      </c>
      <c r="D11" s="7">
        <v>16</v>
      </c>
      <c r="E11" s="6">
        <f t="shared" si="2"/>
        <v>16</v>
      </c>
      <c r="F11" s="7" t="str">
        <f t="shared" si="0"/>
        <v>Boa</v>
      </c>
      <c r="G11" s="5" t="s">
        <v>83</v>
      </c>
      <c r="H11" s="5" t="str">
        <f t="shared" si="1"/>
        <v>-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9" customFormat="1" ht="78" customHeight="1" x14ac:dyDescent="0.2">
      <c r="A12" s="55"/>
      <c r="B12" s="58"/>
      <c r="C12" s="5" t="s">
        <v>77</v>
      </c>
      <c r="D12" s="7">
        <v>14</v>
      </c>
      <c r="E12" s="6">
        <f t="shared" si="2"/>
        <v>14</v>
      </c>
      <c r="F12" s="7" t="str">
        <f t="shared" si="0"/>
        <v>Boa</v>
      </c>
      <c r="G12" s="5" t="s">
        <v>83</v>
      </c>
      <c r="H12" s="5" t="str">
        <f t="shared" si="1"/>
        <v>-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9" customFormat="1" ht="75" customHeight="1" x14ac:dyDescent="0.2">
      <c r="A13" s="54"/>
      <c r="B13" s="57"/>
      <c r="C13" s="5" t="s">
        <v>15</v>
      </c>
      <c r="D13" s="7"/>
      <c r="E13" s="6" t="str">
        <f t="shared" si="2"/>
        <v>N/D</v>
      </c>
      <c r="F13" s="7" t="str">
        <f t="shared" si="0"/>
        <v/>
      </c>
      <c r="G13" s="5"/>
      <c r="H13" s="5" t="str">
        <f t="shared" si="1"/>
        <v/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s="9" customFormat="1" ht="75" customHeight="1" x14ac:dyDescent="0.2">
      <c r="A14" s="53" t="s">
        <v>10</v>
      </c>
      <c r="B14" s="53" t="s">
        <v>16</v>
      </c>
      <c r="C14" s="5" t="s">
        <v>89</v>
      </c>
      <c r="D14" s="7">
        <v>12</v>
      </c>
      <c r="E14" s="6">
        <f t="shared" si="2"/>
        <v>12</v>
      </c>
      <c r="F14" s="7" t="str">
        <f t="shared" si="0"/>
        <v>Boa</v>
      </c>
      <c r="G14" s="5" t="s">
        <v>85</v>
      </c>
      <c r="H14" s="5" t="str">
        <f t="shared" si="1"/>
        <v>-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s="9" customFormat="1" ht="75" customHeight="1" x14ac:dyDescent="0.2">
      <c r="A15" s="55"/>
      <c r="B15" s="55"/>
      <c r="C15" s="5" t="s">
        <v>17</v>
      </c>
      <c r="D15" s="7">
        <v>10</v>
      </c>
      <c r="E15" s="6">
        <f t="shared" si="2"/>
        <v>10</v>
      </c>
      <c r="F15" s="7" t="str">
        <f t="shared" si="0"/>
        <v>Boa</v>
      </c>
      <c r="G15" s="5" t="s">
        <v>83</v>
      </c>
      <c r="H15" s="5" t="str">
        <f t="shared" si="1"/>
        <v>-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s="9" customFormat="1" ht="75" customHeight="1" x14ac:dyDescent="0.2">
      <c r="A16" s="54"/>
      <c r="B16" s="54"/>
      <c r="C16" s="5" t="s">
        <v>90</v>
      </c>
      <c r="D16" s="7">
        <v>19</v>
      </c>
      <c r="E16" s="6">
        <f t="shared" si="2"/>
        <v>19</v>
      </c>
      <c r="F16" s="7" t="str">
        <f t="shared" si="0"/>
        <v>Boa</v>
      </c>
      <c r="G16" s="5" t="s">
        <v>85</v>
      </c>
      <c r="H16" s="5" t="str">
        <f t="shared" si="1"/>
        <v>-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s="9" customFormat="1" ht="75" customHeight="1" x14ac:dyDescent="0.2">
      <c r="A17" s="53" t="s">
        <v>18</v>
      </c>
      <c r="B17" s="53" t="s">
        <v>19</v>
      </c>
      <c r="C17" s="5" t="s">
        <v>91</v>
      </c>
      <c r="D17" s="7">
        <v>19</v>
      </c>
      <c r="E17" s="6">
        <f t="shared" si="2"/>
        <v>19</v>
      </c>
      <c r="F17" s="7" t="str">
        <f t="shared" si="0"/>
        <v>Boa</v>
      </c>
      <c r="G17" s="5" t="s">
        <v>85</v>
      </c>
      <c r="H17" s="5" t="str">
        <f t="shared" si="1"/>
        <v>-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9" customFormat="1" ht="75" customHeight="1" x14ac:dyDescent="0.2">
      <c r="A18" s="55"/>
      <c r="B18" s="55"/>
      <c r="C18" s="5" t="s">
        <v>92</v>
      </c>
      <c r="D18" s="7">
        <v>23</v>
      </c>
      <c r="E18" s="6">
        <f t="shared" si="2"/>
        <v>23</v>
      </c>
      <c r="F18" s="7" t="str">
        <f t="shared" si="0"/>
        <v>Boa</v>
      </c>
      <c r="G18" s="5" t="s">
        <v>85</v>
      </c>
      <c r="H18" s="5" t="str">
        <f t="shared" si="1"/>
        <v>-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s="9" customFormat="1" ht="75" customHeight="1" x14ac:dyDescent="0.2">
      <c r="A19" s="54"/>
      <c r="B19" s="54"/>
      <c r="C19" s="5" t="s">
        <v>93</v>
      </c>
      <c r="D19" s="7">
        <v>11</v>
      </c>
      <c r="E19" s="6">
        <f t="shared" si="2"/>
        <v>11</v>
      </c>
      <c r="F19" s="7" t="str">
        <f t="shared" si="0"/>
        <v>Boa</v>
      </c>
      <c r="G19" s="5" t="s">
        <v>85</v>
      </c>
      <c r="H19" s="5" t="str">
        <f t="shared" si="1"/>
        <v>-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s="9" customFormat="1" ht="75" customHeight="1" x14ac:dyDescent="0.2">
      <c r="A20" s="53" t="s">
        <v>10</v>
      </c>
      <c r="B20" s="53" t="s">
        <v>20</v>
      </c>
      <c r="C20" s="5" t="s">
        <v>94</v>
      </c>
      <c r="D20" s="7">
        <v>20</v>
      </c>
      <c r="E20" s="6">
        <f t="shared" si="2"/>
        <v>20</v>
      </c>
      <c r="F20" s="7" t="str">
        <f t="shared" si="0"/>
        <v>Boa</v>
      </c>
      <c r="G20" s="5" t="s">
        <v>85</v>
      </c>
      <c r="H20" s="5" t="str">
        <f t="shared" si="1"/>
        <v>-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9" customFormat="1" ht="75" customHeight="1" x14ac:dyDescent="0.2">
      <c r="A21" s="55"/>
      <c r="B21" s="55"/>
      <c r="C21" s="5" t="s">
        <v>21</v>
      </c>
      <c r="D21" s="7">
        <v>6</v>
      </c>
      <c r="E21" s="6">
        <f t="shared" si="2"/>
        <v>6</v>
      </c>
      <c r="F21" s="7" t="str">
        <f t="shared" si="0"/>
        <v>Boa</v>
      </c>
      <c r="G21" s="5" t="s">
        <v>83</v>
      </c>
      <c r="H21" s="5" t="str">
        <f t="shared" si="1"/>
        <v>-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9" customFormat="1" ht="75" customHeight="1" x14ac:dyDescent="0.2">
      <c r="A22" s="55"/>
      <c r="B22" s="55"/>
      <c r="C22" s="5" t="s">
        <v>95</v>
      </c>
      <c r="D22" s="7">
        <v>35</v>
      </c>
      <c r="E22" s="6">
        <f t="shared" si="2"/>
        <v>35</v>
      </c>
      <c r="F22" s="7" t="str">
        <f t="shared" si="0"/>
        <v>Boa</v>
      </c>
      <c r="G22" s="5" t="s">
        <v>84</v>
      </c>
      <c r="H22" s="5" t="str">
        <f t="shared" si="1"/>
        <v>-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9" customFormat="1" ht="75" customHeight="1" x14ac:dyDescent="0.2">
      <c r="A23" s="55"/>
      <c r="B23" s="55"/>
      <c r="C23" s="5" t="s">
        <v>22</v>
      </c>
      <c r="D23" s="7">
        <v>7</v>
      </c>
      <c r="E23" s="6">
        <f t="shared" si="2"/>
        <v>7</v>
      </c>
      <c r="F23" s="7" t="str">
        <f t="shared" si="0"/>
        <v>Boa</v>
      </c>
      <c r="G23" s="5" t="s">
        <v>83</v>
      </c>
      <c r="H23" s="5" t="str">
        <f t="shared" si="1"/>
        <v>-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s="9" customFormat="1" ht="75" customHeight="1" x14ac:dyDescent="0.2">
      <c r="A24" s="55"/>
      <c r="B24" s="55"/>
      <c r="C24" s="5" t="s">
        <v>23</v>
      </c>
      <c r="D24" s="7">
        <v>7</v>
      </c>
      <c r="E24" s="6">
        <f t="shared" si="2"/>
        <v>7</v>
      </c>
      <c r="F24" s="7" t="str">
        <f t="shared" si="0"/>
        <v>Boa</v>
      </c>
      <c r="G24" s="5" t="s">
        <v>85</v>
      </c>
      <c r="H24" s="5" t="str">
        <f t="shared" si="1"/>
        <v>-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9" customFormat="1" ht="75" customHeight="1" x14ac:dyDescent="0.2">
      <c r="A25" s="54"/>
      <c r="B25" s="54"/>
      <c r="C25" s="5" t="s">
        <v>96</v>
      </c>
      <c r="D25" s="7">
        <v>17</v>
      </c>
      <c r="E25" s="6">
        <f t="shared" si="2"/>
        <v>17</v>
      </c>
      <c r="F25" s="7" t="str">
        <f t="shared" si="0"/>
        <v>Boa</v>
      </c>
      <c r="G25" s="5" t="s">
        <v>83</v>
      </c>
      <c r="H25" s="5" t="str">
        <f t="shared" si="1"/>
        <v>-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s="9" customFormat="1" ht="75" customHeight="1" x14ac:dyDescent="0.2">
      <c r="A26" s="7" t="s">
        <v>24</v>
      </c>
      <c r="B26" s="5" t="s">
        <v>25</v>
      </c>
      <c r="C26" s="5" t="s">
        <v>97</v>
      </c>
      <c r="D26" s="7">
        <v>21</v>
      </c>
      <c r="E26" s="6">
        <f t="shared" si="2"/>
        <v>21</v>
      </c>
      <c r="F26" s="7" t="str">
        <f t="shared" si="0"/>
        <v>Boa</v>
      </c>
      <c r="G26" s="5" t="s">
        <v>85</v>
      </c>
      <c r="H26" s="5" t="str">
        <f t="shared" si="1"/>
        <v>-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s="9" customFormat="1" ht="75" customHeight="1" x14ac:dyDescent="0.2">
      <c r="A27" s="53" t="s">
        <v>10</v>
      </c>
      <c r="B27" s="56" t="s">
        <v>26</v>
      </c>
      <c r="C27" s="5" t="s">
        <v>27</v>
      </c>
      <c r="D27" s="7">
        <v>31</v>
      </c>
      <c r="E27" s="6">
        <f t="shared" si="2"/>
        <v>31</v>
      </c>
      <c r="F27" s="7" t="str">
        <f t="shared" si="0"/>
        <v>Boa</v>
      </c>
      <c r="G27" s="5" t="s">
        <v>84</v>
      </c>
      <c r="H27" s="5" t="str">
        <f t="shared" si="1"/>
        <v>-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s="9" customFormat="1" ht="75" customHeight="1" x14ac:dyDescent="0.2">
      <c r="A28" s="54"/>
      <c r="B28" s="57"/>
      <c r="C28" s="5" t="s">
        <v>28</v>
      </c>
      <c r="D28" s="7"/>
      <c r="E28" s="6" t="str">
        <f t="shared" si="2"/>
        <v>N/D</v>
      </c>
      <c r="F28" s="7" t="str">
        <f t="shared" si="0"/>
        <v/>
      </c>
      <c r="G28" s="5"/>
      <c r="H28" s="5" t="str">
        <f t="shared" si="1"/>
        <v/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s="9" customFormat="1" ht="75" customHeight="1" x14ac:dyDescent="0.2">
      <c r="A29" s="56" t="s">
        <v>24</v>
      </c>
      <c r="B29" s="56" t="s">
        <v>29</v>
      </c>
      <c r="C29" s="5" t="s">
        <v>30</v>
      </c>
      <c r="D29" s="7">
        <v>12</v>
      </c>
      <c r="E29" s="6">
        <f t="shared" si="2"/>
        <v>12</v>
      </c>
      <c r="F29" s="7" t="str">
        <f t="shared" si="0"/>
        <v>Boa</v>
      </c>
      <c r="G29" s="5" t="s">
        <v>83</v>
      </c>
      <c r="H29" s="5" t="str">
        <f t="shared" si="1"/>
        <v>-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s="9" customFormat="1" ht="75" customHeight="1" x14ac:dyDescent="0.2">
      <c r="A30" s="58"/>
      <c r="B30" s="58"/>
      <c r="C30" s="5" t="s">
        <v>31</v>
      </c>
      <c r="D30" s="7">
        <v>21</v>
      </c>
      <c r="E30" s="6">
        <f t="shared" si="2"/>
        <v>21</v>
      </c>
      <c r="F30" s="7" t="str">
        <f t="shared" si="0"/>
        <v>Boa</v>
      </c>
      <c r="G30" s="5" t="s">
        <v>85</v>
      </c>
      <c r="H30" s="5" t="str">
        <f t="shared" si="1"/>
        <v>-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s="9" customFormat="1" ht="75" customHeight="1" x14ac:dyDescent="0.2">
      <c r="A31" s="58"/>
      <c r="B31" s="58"/>
      <c r="C31" s="5" t="s">
        <v>32</v>
      </c>
      <c r="D31" s="7">
        <v>24</v>
      </c>
      <c r="E31" s="6">
        <f t="shared" si="2"/>
        <v>24</v>
      </c>
      <c r="F31" s="7" t="str">
        <f t="shared" si="0"/>
        <v>Boa</v>
      </c>
      <c r="G31" s="5" t="s">
        <v>83</v>
      </c>
      <c r="H31" s="5" t="str">
        <f t="shared" si="1"/>
        <v>-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9" customFormat="1" ht="75" customHeight="1" x14ac:dyDescent="0.2">
      <c r="A32" s="57"/>
      <c r="B32" s="57"/>
      <c r="C32" s="5" t="s">
        <v>33</v>
      </c>
      <c r="D32" s="7">
        <v>40</v>
      </c>
      <c r="E32" s="6">
        <f t="shared" si="2"/>
        <v>40</v>
      </c>
      <c r="F32" s="7" t="str">
        <f t="shared" si="0"/>
        <v>Boa</v>
      </c>
      <c r="G32" s="5" t="s">
        <v>84</v>
      </c>
      <c r="H32" s="5" t="str">
        <f t="shared" si="1"/>
        <v>-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s="9" customFormat="1" ht="75" customHeight="1" x14ac:dyDescent="0.2">
      <c r="A33" s="56" t="s">
        <v>24</v>
      </c>
      <c r="B33" s="56" t="s">
        <v>34</v>
      </c>
      <c r="C33" s="5" t="s">
        <v>101</v>
      </c>
      <c r="D33" s="7">
        <v>18</v>
      </c>
      <c r="E33" s="6">
        <f t="shared" si="2"/>
        <v>18</v>
      </c>
      <c r="F33" s="7" t="str">
        <f t="shared" si="0"/>
        <v>Boa</v>
      </c>
      <c r="G33" s="5" t="s">
        <v>85</v>
      </c>
      <c r="H33" s="5" t="str">
        <f t="shared" si="1"/>
        <v>-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s="9" customFormat="1" ht="75" customHeight="1" x14ac:dyDescent="0.2">
      <c r="A34" s="58"/>
      <c r="B34" s="58"/>
      <c r="C34" s="5" t="s">
        <v>102</v>
      </c>
      <c r="D34" s="7">
        <v>17</v>
      </c>
      <c r="E34" s="6">
        <f t="shared" si="2"/>
        <v>17</v>
      </c>
      <c r="F34" s="7" t="str">
        <f t="shared" si="0"/>
        <v>Boa</v>
      </c>
      <c r="G34" s="5" t="s">
        <v>85</v>
      </c>
      <c r="H34" s="5" t="str">
        <f t="shared" si="1"/>
        <v>-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s="9" customFormat="1" ht="75" customHeight="1" x14ac:dyDescent="0.2">
      <c r="A35" s="58"/>
      <c r="B35" s="58"/>
      <c r="C35" s="5" t="s">
        <v>103</v>
      </c>
      <c r="D35" s="7">
        <v>17</v>
      </c>
      <c r="E35" s="6">
        <f t="shared" si="2"/>
        <v>17</v>
      </c>
      <c r="F35" s="7" t="str">
        <f t="shared" si="0"/>
        <v>Boa</v>
      </c>
      <c r="G35" s="5" t="s">
        <v>85</v>
      </c>
      <c r="H35" s="5" t="str">
        <f t="shared" si="1"/>
        <v>-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s="9" customFormat="1" ht="75" customHeight="1" x14ac:dyDescent="0.2">
      <c r="A36" s="57"/>
      <c r="B36" s="57"/>
      <c r="C36" s="5" t="s">
        <v>104</v>
      </c>
      <c r="D36" s="7">
        <v>15</v>
      </c>
      <c r="E36" s="6">
        <f t="shared" si="2"/>
        <v>15</v>
      </c>
      <c r="F36" s="7" t="str">
        <f t="shared" si="0"/>
        <v>Boa</v>
      </c>
      <c r="G36" s="5" t="s">
        <v>85</v>
      </c>
      <c r="H36" s="5" t="str">
        <f t="shared" si="1"/>
        <v>-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s="9" customFormat="1" ht="75" customHeight="1" x14ac:dyDescent="0.2">
      <c r="A37" s="53" t="s">
        <v>10</v>
      </c>
      <c r="B37" s="53" t="s">
        <v>35</v>
      </c>
      <c r="C37" s="5" t="s">
        <v>79</v>
      </c>
      <c r="D37" s="7">
        <v>9</v>
      </c>
      <c r="E37" s="6">
        <f t="shared" si="2"/>
        <v>9</v>
      </c>
      <c r="F37" s="7" t="str">
        <f t="shared" si="0"/>
        <v>Boa</v>
      </c>
      <c r="G37" s="5" t="s">
        <v>85</v>
      </c>
      <c r="H37" s="5" t="str">
        <f t="shared" si="1"/>
        <v>-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s="9" customFormat="1" ht="71.25" customHeight="1" x14ac:dyDescent="0.2">
      <c r="A38" s="54"/>
      <c r="B38" s="54"/>
      <c r="C38" s="5" t="s">
        <v>39</v>
      </c>
      <c r="D38" s="7">
        <v>16</v>
      </c>
      <c r="E38" s="6">
        <f t="shared" si="2"/>
        <v>16</v>
      </c>
      <c r="F38" s="7" t="str">
        <f t="shared" si="0"/>
        <v>Boa</v>
      </c>
      <c r="G38" s="5" t="s">
        <v>85</v>
      </c>
      <c r="H38" s="5" t="str">
        <f t="shared" si="1"/>
        <v>-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s="9" customFormat="1" ht="75" customHeight="1" x14ac:dyDescent="0.2">
      <c r="A39" s="37" t="s">
        <v>36</v>
      </c>
      <c r="B39" s="5" t="s">
        <v>37</v>
      </c>
      <c r="C39" s="5" t="s">
        <v>80</v>
      </c>
      <c r="D39" s="7"/>
      <c r="E39" s="6" t="str">
        <f t="shared" si="2"/>
        <v>N/D</v>
      </c>
      <c r="F39" s="7" t="str">
        <f t="shared" si="0"/>
        <v/>
      </c>
      <c r="G39" s="5"/>
      <c r="H39" s="5" t="str">
        <f t="shared" si="1"/>
        <v/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s="9" customFormat="1" ht="75" customHeight="1" x14ac:dyDescent="0.2">
      <c r="A40" s="53" t="s">
        <v>38</v>
      </c>
      <c r="B40" s="53" t="s">
        <v>39</v>
      </c>
      <c r="C40" s="5" t="s">
        <v>40</v>
      </c>
      <c r="D40" s="7"/>
      <c r="E40" s="6" t="str">
        <f t="shared" si="2"/>
        <v>N/D</v>
      </c>
      <c r="F40" s="7" t="str">
        <f t="shared" si="0"/>
        <v/>
      </c>
      <c r="G40" s="5"/>
      <c r="H40" s="5" t="str">
        <f t="shared" si="1"/>
        <v/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s="9" customFormat="1" ht="75" customHeight="1" x14ac:dyDescent="0.2">
      <c r="A41" s="55"/>
      <c r="B41" s="55"/>
      <c r="C41" s="5" t="s">
        <v>41</v>
      </c>
      <c r="D41" s="7"/>
      <c r="E41" s="6" t="str">
        <f t="shared" si="2"/>
        <v>N/D</v>
      </c>
      <c r="F41" s="7" t="str">
        <f t="shared" si="0"/>
        <v/>
      </c>
      <c r="G41" s="5"/>
      <c r="H41" s="5" t="str">
        <f t="shared" si="1"/>
        <v/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s="9" customFormat="1" ht="75" customHeight="1" x14ac:dyDescent="0.2">
      <c r="A42" s="55"/>
      <c r="B42" s="55"/>
      <c r="C42" s="36" t="s">
        <v>42</v>
      </c>
      <c r="D42" s="7"/>
      <c r="E42" s="6" t="str">
        <f t="shared" si="2"/>
        <v>N/D</v>
      </c>
      <c r="F42" s="7" t="str">
        <f t="shared" si="0"/>
        <v/>
      </c>
      <c r="G42" s="5"/>
      <c r="H42" s="5" t="str">
        <f t="shared" si="1"/>
        <v/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s="9" customFormat="1" ht="75" customHeight="1" x14ac:dyDescent="0.2">
      <c r="A43" s="55"/>
      <c r="B43" s="55"/>
      <c r="C43" s="36" t="s">
        <v>43</v>
      </c>
      <c r="D43" s="7"/>
      <c r="E43" s="6" t="str">
        <f t="shared" si="2"/>
        <v>N/D</v>
      </c>
      <c r="F43" s="7" t="str">
        <f t="shared" si="0"/>
        <v/>
      </c>
      <c r="G43" s="5"/>
      <c r="H43" s="5" t="str">
        <f t="shared" si="1"/>
        <v/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s="9" customFormat="1" ht="75" customHeight="1" x14ac:dyDescent="0.2">
      <c r="A44" s="54"/>
      <c r="B44" s="54"/>
      <c r="C44" s="36" t="s">
        <v>44</v>
      </c>
      <c r="D44" s="7">
        <v>9</v>
      </c>
      <c r="E44" s="6">
        <f>IF(D44="","N/D",D44)</f>
        <v>9</v>
      </c>
      <c r="F44" s="7" t="str">
        <f t="shared" si="0"/>
        <v>Boa</v>
      </c>
      <c r="G44" s="5" t="s">
        <v>83</v>
      </c>
      <c r="H44" s="5" t="str">
        <f t="shared" si="1"/>
        <v>-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s="9" customFormat="1" ht="75" customHeight="1" x14ac:dyDescent="0.2">
      <c r="A45" s="56" t="s">
        <v>45</v>
      </c>
      <c r="B45" s="53" t="s">
        <v>46</v>
      </c>
      <c r="C45" s="5" t="s">
        <v>98</v>
      </c>
      <c r="D45" s="7">
        <v>15</v>
      </c>
      <c r="E45" s="6">
        <f t="shared" si="2"/>
        <v>15</v>
      </c>
      <c r="F45" s="7" t="str">
        <f t="shared" si="0"/>
        <v>Boa</v>
      </c>
      <c r="G45" s="5" t="s">
        <v>83</v>
      </c>
      <c r="H45" s="5" t="str">
        <f t="shared" si="1"/>
        <v>-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s="9" customFormat="1" ht="75" customHeight="1" x14ac:dyDescent="0.2">
      <c r="A46" s="57"/>
      <c r="B46" s="54"/>
      <c r="C46" s="5" t="s">
        <v>47</v>
      </c>
      <c r="D46" s="7">
        <v>29</v>
      </c>
      <c r="E46" s="6">
        <f t="shared" si="2"/>
        <v>29</v>
      </c>
      <c r="F46" s="7" t="str">
        <f t="shared" si="0"/>
        <v>Boa</v>
      </c>
      <c r="G46" s="5" t="s">
        <v>83</v>
      </c>
      <c r="H46" s="5" t="str">
        <f t="shared" si="1"/>
        <v>-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s="9" customFormat="1" ht="75" customHeight="1" x14ac:dyDescent="0.2">
      <c r="A47" s="53" t="s">
        <v>10</v>
      </c>
      <c r="B47" s="53" t="s">
        <v>48</v>
      </c>
      <c r="C47" s="7" t="s">
        <v>49</v>
      </c>
      <c r="D47" s="7">
        <v>15</v>
      </c>
      <c r="E47" s="6">
        <f t="shared" si="2"/>
        <v>15</v>
      </c>
      <c r="F47" s="7" t="str">
        <f t="shared" si="0"/>
        <v>Boa</v>
      </c>
      <c r="G47" s="5" t="s">
        <v>85</v>
      </c>
      <c r="H47" s="5" t="str">
        <f t="shared" si="1"/>
        <v>-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s="9" customFormat="1" ht="75" customHeight="1" x14ac:dyDescent="0.2">
      <c r="A48" s="55"/>
      <c r="B48" s="55"/>
      <c r="C48" s="5" t="s">
        <v>50</v>
      </c>
      <c r="D48" s="7">
        <v>38</v>
      </c>
      <c r="E48" s="6">
        <f t="shared" si="2"/>
        <v>38</v>
      </c>
      <c r="F48" s="7" t="str">
        <f t="shared" si="0"/>
        <v>Boa</v>
      </c>
      <c r="G48" s="5" t="s">
        <v>83</v>
      </c>
      <c r="H48" s="5" t="str">
        <f t="shared" si="1"/>
        <v>-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s="9" customFormat="1" ht="75" customHeight="1" x14ac:dyDescent="0.2">
      <c r="A49" s="55"/>
      <c r="B49" s="55"/>
      <c r="C49" s="5" t="s">
        <v>51</v>
      </c>
      <c r="D49" s="7">
        <v>16</v>
      </c>
      <c r="E49" s="6">
        <f t="shared" si="2"/>
        <v>16</v>
      </c>
      <c r="F49" s="7" t="str">
        <f t="shared" si="0"/>
        <v>Boa</v>
      </c>
      <c r="G49" s="5" t="s">
        <v>83</v>
      </c>
      <c r="H49" s="5" t="str">
        <f t="shared" si="1"/>
        <v>-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s="9" customFormat="1" ht="75" customHeight="1" x14ac:dyDescent="0.2">
      <c r="A50" s="54"/>
      <c r="B50" s="54"/>
      <c r="C50" s="5" t="s">
        <v>52</v>
      </c>
      <c r="D50" s="7"/>
      <c r="E50" s="6" t="str">
        <f t="shared" si="2"/>
        <v>N/D</v>
      </c>
      <c r="F50" s="7" t="str">
        <f t="shared" si="0"/>
        <v/>
      </c>
      <c r="G50" s="5"/>
      <c r="H50" s="5" t="str">
        <f t="shared" si="1"/>
        <v/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s="9" customFormat="1" ht="75" customHeight="1" x14ac:dyDescent="0.2">
      <c r="A51" s="56" t="s">
        <v>24</v>
      </c>
      <c r="B51" s="56" t="s">
        <v>53</v>
      </c>
      <c r="C51" s="5" t="s">
        <v>99</v>
      </c>
      <c r="D51" s="7">
        <v>12</v>
      </c>
      <c r="E51" s="6">
        <f t="shared" si="2"/>
        <v>12</v>
      </c>
      <c r="F51" s="7" t="str">
        <f t="shared" si="0"/>
        <v>Boa</v>
      </c>
      <c r="G51" s="5" t="s">
        <v>83</v>
      </c>
      <c r="H51" s="5" t="str">
        <f t="shared" si="1"/>
        <v>-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s="9" customFormat="1" ht="75" customHeight="1" x14ac:dyDescent="0.2">
      <c r="A52" s="58"/>
      <c r="B52" s="58"/>
      <c r="C52" s="5" t="s">
        <v>100</v>
      </c>
      <c r="D52" s="7"/>
      <c r="E52" s="6" t="str">
        <f t="shared" si="2"/>
        <v>N/D</v>
      </c>
      <c r="F52" s="7" t="str">
        <f t="shared" si="0"/>
        <v/>
      </c>
      <c r="G52" s="5"/>
      <c r="H52" s="5" t="str">
        <f t="shared" si="1"/>
        <v/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s="9" customFormat="1" ht="75" customHeight="1" x14ac:dyDescent="0.2">
      <c r="A53" s="58"/>
      <c r="B53" s="58"/>
      <c r="C53" s="5" t="s">
        <v>54</v>
      </c>
      <c r="D53" s="7"/>
      <c r="E53" s="6" t="str">
        <f t="shared" si="2"/>
        <v>N/D</v>
      </c>
      <c r="F53" s="7" t="str">
        <f t="shared" si="0"/>
        <v/>
      </c>
      <c r="G53" s="5"/>
      <c r="H53" s="5" t="str">
        <f t="shared" si="1"/>
        <v/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s="9" customFormat="1" ht="75" customHeight="1" x14ac:dyDescent="0.2">
      <c r="A54" s="57"/>
      <c r="B54" s="57"/>
      <c r="C54" s="5" t="s">
        <v>105</v>
      </c>
      <c r="D54" s="7"/>
      <c r="E54" s="6" t="str">
        <f t="shared" si="2"/>
        <v>N/D</v>
      </c>
      <c r="F54" s="7" t="str">
        <f t="shared" si="0"/>
        <v/>
      </c>
      <c r="G54" s="5"/>
      <c r="H54" s="5" t="str">
        <f t="shared" si="1"/>
        <v/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x14ac:dyDescent="0.25">
      <c r="A55" s="59"/>
      <c r="B55" s="59"/>
      <c r="C55" s="59"/>
      <c r="D55" s="59"/>
      <c r="E55" s="59"/>
      <c r="F55" s="59"/>
      <c r="G55" s="59"/>
      <c r="H55" s="5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 s="10"/>
      <c r="B56" s="10"/>
      <c r="C56" s="10"/>
      <c r="D56" s="10"/>
      <c r="E56" s="10"/>
      <c r="F56" s="10"/>
      <c r="G56" s="10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5" customHeight="1" x14ac:dyDescent="0.25">
      <c r="A57" s="42" t="s">
        <v>55</v>
      </c>
      <c r="B57" s="42"/>
      <c r="C57" s="42"/>
      <c r="D57" s="42"/>
      <c r="E57" s="42"/>
      <c r="F57" s="42"/>
      <c r="G57" s="42"/>
      <c r="H57" s="4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5" customHeight="1" x14ac:dyDescent="0.25">
      <c r="A58" s="42" t="s">
        <v>56</v>
      </c>
      <c r="B58" s="42"/>
      <c r="C58" s="42"/>
      <c r="D58" s="42"/>
      <c r="E58" s="42"/>
      <c r="F58" s="42"/>
      <c r="G58" s="42"/>
      <c r="H58" s="4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5" customHeight="1" x14ac:dyDescent="0.25">
      <c r="B59" s="35"/>
      <c r="C59" s="35"/>
      <c r="D59" s="35"/>
      <c r="E59" s="35"/>
      <c r="F59" s="35"/>
      <c r="G59" s="35"/>
      <c r="H59" s="3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5" customHeight="1" x14ac:dyDescent="0.25">
      <c r="A60" s="11" t="s">
        <v>57</v>
      </c>
      <c r="B60" s="12" t="s">
        <v>2</v>
      </c>
      <c r="C60" s="43" t="s">
        <v>6</v>
      </c>
      <c r="D60" s="43"/>
      <c r="E60" s="43"/>
      <c r="F60" s="43"/>
      <c r="G60" s="43"/>
      <c r="H60" s="4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9.25" customHeight="1" x14ac:dyDescent="0.25">
      <c r="A61" s="13" t="s">
        <v>58</v>
      </c>
      <c r="B61" s="14" t="s">
        <v>59</v>
      </c>
      <c r="C61" s="45" t="s">
        <v>60</v>
      </c>
      <c r="D61" s="46"/>
      <c r="E61" s="46"/>
      <c r="F61" s="46"/>
      <c r="G61" s="46"/>
      <c r="H61" s="4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39.75" customHeight="1" x14ac:dyDescent="0.25">
      <c r="A62" s="15" t="s">
        <v>61</v>
      </c>
      <c r="B62" s="16" t="s">
        <v>62</v>
      </c>
      <c r="C62" s="48" t="s">
        <v>63</v>
      </c>
      <c r="D62" s="49"/>
      <c r="E62" s="49"/>
      <c r="F62" s="49"/>
      <c r="G62" s="49"/>
      <c r="H62" s="5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42.75" customHeight="1" x14ac:dyDescent="0.25">
      <c r="A63" s="17" t="s">
        <v>64</v>
      </c>
      <c r="B63" s="18" t="s">
        <v>65</v>
      </c>
      <c r="C63" s="48" t="s">
        <v>66</v>
      </c>
      <c r="D63" s="49"/>
      <c r="E63" s="49"/>
      <c r="F63" s="49"/>
      <c r="G63" s="49"/>
      <c r="H63" s="5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44.25" customHeight="1" x14ac:dyDescent="0.25">
      <c r="A64" s="19" t="s">
        <v>67</v>
      </c>
      <c r="B64" s="20" t="s">
        <v>68</v>
      </c>
      <c r="C64" s="48" t="s">
        <v>69</v>
      </c>
      <c r="D64" s="49"/>
      <c r="E64" s="49"/>
      <c r="F64" s="49"/>
      <c r="G64" s="49"/>
      <c r="H64" s="5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44.25" customHeight="1" x14ac:dyDescent="0.25">
      <c r="A65" s="21" t="s">
        <v>70</v>
      </c>
      <c r="B65" s="21" t="s">
        <v>71</v>
      </c>
      <c r="C65" s="48" t="s">
        <v>72</v>
      </c>
      <c r="D65" s="49"/>
      <c r="E65" s="49"/>
      <c r="F65" s="49"/>
      <c r="G65" s="49"/>
      <c r="H65" s="5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5" customHeight="1" x14ac:dyDescent="0.25">
      <c r="A66" s="51" t="s">
        <v>73</v>
      </c>
      <c r="B66" s="51"/>
      <c r="C66" s="51"/>
      <c r="D66" s="51"/>
      <c r="E66" s="51"/>
      <c r="F66" s="51"/>
      <c r="G66" s="51"/>
      <c r="H66" s="5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5" customHeight="1" x14ac:dyDescent="0.25">
      <c r="A67" s="42" t="s">
        <v>74</v>
      </c>
      <c r="B67" s="42"/>
      <c r="C67" s="42"/>
      <c r="D67" s="42"/>
      <c r="E67" s="42"/>
      <c r="F67" s="42"/>
      <c r="G67" s="42"/>
      <c r="H67" s="4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5" customHeight="1" x14ac:dyDescent="0.25">
      <c r="A68" s="42" t="s">
        <v>75</v>
      </c>
      <c r="B68" s="42"/>
      <c r="C68" s="42"/>
      <c r="D68" s="42"/>
      <c r="E68" s="42"/>
      <c r="F68" s="42"/>
      <c r="G68" s="42"/>
      <c r="H68" s="4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6.5" customHeight="1" x14ac:dyDescent="0.25">
      <c r="A69" s="52" t="s">
        <v>76</v>
      </c>
      <c r="B69" s="52"/>
      <c r="C69" s="52"/>
      <c r="D69" s="52"/>
      <c r="E69" s="52"/>
      <c r="F69" s="52"/>
      <c r="G69" s="52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2.75" customHeight="1" x14ac:dyDescent="0.25">
      <c r="A70" s="41"/>
      <c r="B70" s="41"/>
      <c r="C70" s="41"/>
      <c r="D70" s="41"/>
      <c r="E70" s="41"/>
      <c r="F70" s="41"/>
      <c r="G70" s="41"/>
      <c r="H70" s="4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25">
      <c r="A71" s="1"/>
      <c r="B71" s="1"/>
      <c r="C71" s="1"/>
      <c r="D71" s="1"/>
      <c r="E71" s="1"/>
      <c r="F71" s="1"/>
      <c r="G71" s="22"/>
      <c r="H71" s="2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25">
      <c r="A72" s="1"/>
      <c r="B72" s="1"/>
      <c r="C72" s="1"/>
      <c r="D72" s="1"/>
      <c r="E72" s="1"/>
      <c r="F72" s="1"/>
      <c r="G72" s="22"/>
      <c r="H72" s="2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25">
      <c r="A73" s="1"/>
      <c r="B73" s="1"/>
      <c r="C73" s="1"/>
      <c r="D73" s="1"/>
      <c r="E73" s="1"/>
      <c r="F73" s="1"/>
      <c r="G73" s="22"/>
      <c r="H73" s="2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25">
      <c r="A74" s="1"/>
      <c r="B74" s="1"/>
      <c r="C74" s="1"/>
      <c r="D74" s="1"/>
      <c r="E74" s="1"/>
      <c r="F74" s="1"/>
      <c r="G74" s="22"/>
      <c r="H74" s="2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2"/>
      <c r="H75" s="2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2"/>
      <c r="H76" s="2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2"/>
      <c r="H77" s="2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2"/>
      <c r="H78" s="2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2"/>
      <c r="H79" s="2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2"/>
      <c r="H80" s="2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2"/>
      <c r="H81" s="2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2"/>
      <c r="H82" s="2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2"/>
      <c r="H83" s="2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2"/>
      <c r="H84" s="2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2"/>
      <c r="H85" s="2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2"/>
      <c r="H86" s="2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2"/>
      <c r="H87" s="2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2"/>
      <c r="H88" s="2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2"/>
      <c r="H89" s="2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2"/>
      <c r="H90" s="2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2"/>
      <c r="H91" s="2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2"/>
      <c r="H92" s="2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2"/>
      <c r="H93" s="2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2"/>
      <c r="H94" s="2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2"/>
      <c r="H95" s="2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2"/>
      <c r="H96" s="2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2"/>
      <c r="H97" s="2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2"/>
      <c r="H98" s="2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2"/>
      <c r="H99" s="2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2"/>
      <c r="H100" s="2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2"/>
      <c r="H101" s="2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2"/>
      <c r="H102" s="2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2"/>
      <c r="H103" s="2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2"/>
      <c r="H104" s="2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2"/>
      <c r="H105" s="2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2"/>
      <c r="H106" s="2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2"/>
      <c r="H107" s="2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2"/>
      <c r="H108" s="2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2"/>
      <c r="H109" s="2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2"/>
      <c r="H110" s="2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2"/>
      <c r="H111" s="2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2"/>
      <c r="H112" s="2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2"/>
      <c r="H113" s="2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2"/>
      <c r="H114" s="2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2"/>
      <c r="H115" s="2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2"/>
      <c r="H116" s="2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2"/>
      <c r="H117" s="2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2"/>
      <c r="H118" s="2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2"/>
      <c r="H119" s="2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2"/>
      <c r="H120" s="2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2"/>
      <c r="H121" s="2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2"/>
      <c r="H122" s="2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2"/>
      <c r="H123" s="2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2"/>
      <c r="H124" s="2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2"/>
      <c r="H125" s="2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2"/>
      <c r="H126" s="2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2"/>
      <c r="H127" s="2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2"/>
      <c r="H128" s="2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2"/>
      <c r="H129" s="2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2"/>
      <c r="H130" s="2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2"/>
      <c r="H131" s="2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2"/>
      <c r="H132" s="2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2"/>
      <c r="H133" s="2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2"/>
      <c r="H134" s="2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2"/>
      <c r="H135" s="2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2"/>
      <c r="H136" s="2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2"/>
      <c r="H137" s="2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2"/>
      <c r="H138" s="2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2"/>
      <c r="H139" s="2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2"/>
      <c r="H140" s="2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2"/>
      <c r="H141" s="2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2"/>
      <c r="H142" s="2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2"/>
      <c r="H143" s="2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2"/>
      <c r="H144" s="2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2"/>
      <c r="H145" s="2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2"/>
      <c r="H146" s="2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2"/>
      <c r="H147" s="2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2"/>
      <c r="H148" s="2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2"/>
      <c r="H149" s="2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2"/>
      <c r="H150" s="2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2"/>
      <c r="H151" s="2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2"/>
      <c r="H152" s="2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2"/>
      <c r="H153" s="2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2"/>
      <c r="H154" s="2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2"/>
      <c r="H155" s="2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2"/>
      <c r="H156" s="2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2"/>
      <c r="H157" s="2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2"/>
      <c r="H158" s="2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2"/>
      <c r="H159" s="2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2"/>
      <c r="H160" s="2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2"/>
      <c r="H161" s="2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2"/>
      <c r="H162" s="2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2"/>
      <c r="H163" s="2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</sheetData>
  <sheetProtection algorithmName="SHA-512" hashValue="0dZSY95ccW9/VRbdBm+87wJYdovU9HFV/fphSvDote7uvLCdzkufPnGjPlXioQWl6AwuiQqgkyD2z21Kn1ErTg==" saltValue="3PPEXjAznyHGSbACpfHauQ==" spinCount="100000" sheet="1" objects="1" scenarios="1"/>
  <mergeCells count="43"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27:A28"/>
    <mergeCell ref="B27:B28"/>
    <mergeCell ref="A29:A32"/>
    <mergeCell ref="B29:B32"/>
    <mergeCell ref="A33:A36"/>
    <mergeCell ref="B33:B36"/>
    <mergeCell ref="A14:A16"/>
    <mergeCell ref="B14:B16"/>
    <mergeCell ref="A17:A19"/>
    <mergeCell ref="B17:B19"/>
    <mergeCell ref="A20:A25"/>
    <mergeCell ref="B20:B25"/>
    <mergeCell ref="A11:A13"/>
    <mergeCell ref="B11:B13"/>
    <mergeCell ref="A1:H2"/>
    <mergeCell ref="A4:A7"/>
    <mergeCell ref="B5:B7"/>
    <mergeCell ref="A8:A10"/>
    <mergeCell ref="B8:B10"/>
  </mergeCells>
  <conditionalFormatting sqref="E4:E27">
    <cfRule type="containsText" dxfId="17" priority="6" operator="containsText" text="N/D">
      <formula>NOT(ISERROR(SEARCH("N/D",E4)))</formula>
    </cfRule>
  </conditionalFormatting>
  <conditionalFormatting sqref="E4:E46">
    <cfRule type="cellIs" dxfId="16" priority="5" operator="between">
      <formula>0</formula>
      <formula>40</formula>
    </cfRule>
  </conditionalFormatting>
  <conditionalFormatting sqref="E4:E54">
    <cfRule type="cellIs" dxfId="15" priority="1" operator="between">
      <formula>201</formula>
      <formula>10000</formula>
    </cfRule>
    <cfRule type="cellIs" dxfId="14" priority="2" operator="between">
      <formula>121</formula>
      <formula>200</formula>
    </cfRule>
    <cfRule type="cellIs" dxfId="13" priority="3" operator="between">
      <formula>81</formula>
      <formula>120</formula>
    </cfRule>
    <cfRule type="cellIs" dxfId="12" priority="4" operator="between">
      <formula>41</formula>
      <formula>80</formula>
    </cfRule>
  </conditionalFormatting>
  <conditionalFormatting sqref="E28:E46">
    <cfRule type="containsText" dxfId="11" priority="7" operator="containsText" text="N/D">
      <formula>NOT(ISERROR(SEARCH("N/D",E28)))</formula>
    </cfRule>
  </conditionalFormatting>
  <conditionalFormatting sqref="E47:E54">
    <cfRule type="cellIs" dxfId="10" priority="8" operator="between">
      <formula>0</formula>
      <formula>40</formula>
    </cfRule>
    <cfRule type="containsText" dxfId="9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tabSelected="1" workbookViewId="0">
      <selection activeCell="A3" sqref="A3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4" customWidth="1"/>
    <col min="8" max="8" width="51.7109375" style="25" customWidth="1"/>
    <col min="9" max="16384" width="9.140625" style="2"/>
  </cols>
  <sheetData>
    <row r="1" spans="1:36" ht="96.75" customHeight="1" x14ac:dyDescent="0.25">
      <c r="A1" s="60"/>
      <c r="B1" s="6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1"/>
      <c r="B2" s="61"/>
      <c r="C2" s="61"/>
      <c r="D2" s="61"/>
      <c r="E2" s="61"/>
      <c r="F2" s="61"/>
      <c r="G2" s="61"/>
      <c r="H2" s="6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78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9" customFormat="1" ht="75" customHeight="1" x14ac:dyDescent="0.2">
      <c r="A4" s="53" t="s">
        <v>7</v>
      </c>
      <c r="B4" s="39" t="s">
        <v>81</v>
      </c>
      <c r="C4" s="5" t="s">
        <v>81</v>
      </c>
      <c r="D4" s="7">
        <v>6</v>
      </c>
      <c r="E4" s="6">
        <f>IF(D4="","N/D",D4)</f>
        <v>6</v>
      </c>
      <c r="F4" s="7" t="str">
        <f t="shared" ref="F4:F54" si="0">IF(D4="","",IF(D4&lt;=40,$A$61,IF(D4&lt;=80,$A$62,IF(D4&lt;=120,$A$63, IF(D4&lt;=200,$A$64,$A$65)))))</f>
        <v>Boa</v>
      </c>
      <c r="G4" s="5" t="s">
        <v>83</v>
      </c>
      <c r="H4" s="5" t="str">
        <f t="shared" ref="H4:H54" si="1">IF(D4="","",IF(D4&lt;=40,$C$61,IF(D4&lt;=80,$C$62,IF(D4&lt;=120,$C$63,IF(D4&lt;=200,$C$64,IF(D4&gt;200,$C$65,))))))</f>
        <v>-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9" customFormat="1" ht="75" customHeight="1" x14ac:dyDescent="0.2">
      <c r="A5" s="55"/>
      <c r="B5" s="53" t="s">
        <v>82</v>
      </c>
      <c r="C5" s="5" t="s">
        <v>8</v>
      </c>
      <c r="D5" s="7">
        <v>13</v>
      </c>
      <c r="E5" s="6">
        <f t="shared" ref="E5:E54" si="2">IF(D5="","N/D",D5)</f>
        <v>13</v>
      </c>
      <c r="F5" s="7" t="str">
        <f t="shared" si="0"/>
        <v>Boa</v>
      </c>
      <c r="G5" s="5" t="s">
        <v>83</v>
      </c>
      <c r="H5" s="5" t="str">
        <f t="shared" si="1"/>
        <v>-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s="9" customFormat="1" ht="75" customHeight="1" x14ac:dyDescent="0.2">
      <c r="A6" s="55"/>
      <c r="B6" s="55"/>
      <c r="C6" s="5" t="s">
        <v>9</v>
      </c>
      <c r="D6" s="7">
        <v>10</v>
      </c>
      <c r="E6" s="6">
        <f t="shared" si="2"/>
        <v>10</v>
      </c>
      <c r="F6" s="7" t="str">
        <f t="shared" si="0"/>
        <v>Boa</v>
      </c>
      <c r="G6" s="5" t="s">
        <v>85</v>
      </c>
      <c r="H6" s="5" t="str">
        <f t="shared" si="1"/>
        <v>-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9" customFormat="1" ht="75" customHeight="1" x14ac:dyDescent="0.2">
      <c r="A7" s="54"/>
      <c r="B7" s="54"/>
      <c r="C7" s="5" t="s">
        <v>86</v>
      </c>
      <c r="D7" s="7">
        <v>9</v>
      </c>
      <c r="E7" s="6">
        <f t="shared" si="2"/>
        <v>9</v>
      </c>
      <c r="F7" s="7" t="str">
        <f t="shared" si="0"/>
        <v>Boa</v>
      </c>
      <c r="G7" s="5" t="s">
        <v>85</v>
      </c>
      <c r="H7" s="5" t="str">
        <f t="shared" si="1"/>
        <v>-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s="9" customFormat="1" ht="75" customHeight="1" x14ac:dyDescent="0.2">
      <c r="A8" s="53" t="s">
        <v>10</v>
      </c>
      <c r="B8" s="53" t="s">
        <v>11</v>
      </c>
      <c r="C8" s="5" t="s">
        <v>87</v>
      </c>
      <c r="D8" s="7">
        <v>18</v>
      </c>
      <c r="E8" s="6">
        <f t="shared" si="2"/>
        <v>18</v>
      </c>
      <c r="F8" s="7" t="str">
        <f t="shared" si="0"/>
        <v>Boa</v>
      </c>
      <c r="G8" s="5" t="s">
        <v>84</v>
      </c>
      <c r="H8" s="5" t="str">
        <f t="shared" si="1"/>
        <v>-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9" customFormat="1" ht="75" customHeight="1" x14ac:dyDescent="0.2">
      <c r="A9" s="55"/>
      <c r="B9" s="55"/>
      <c r="C9" s="39" t="s">
        <v>88</v>
      </c>
      <c r="D9" s="7">
        <v>22</v>
      </c>
      <c r="E9" s="6">
        <f t="shared" si="2"/>
        <v>22</v>
      </c>
      <c r="F9" s="7" t="str">
        <f t="shared" si="0"/>
        <v>Boa</v>
      </c>
      <c r="G9" s="5" t="s">
        <v>84</v>
      </c>
      <c r="H9" s="5" t="str">
        <f t="shared" si="1"/>
        <v>-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s="9" customFormat="1" ht="75" customHeight="1" x14ac:dyDescent="0.2">
      <c r="A10" s="54"/>
      <c r="B10" s="54"/>
      <c r="C10" s="5" t="s">
        <v>12</v>
      </c>
      <c r="D10" s="7">
        <v>13</v>
      </c>
      <c r="E10" s="6">
        <f t="shared" si="2"/>
        <v>13</v>
      </c>
      <c r="F10" s="7" t="str">
        <f t="shared" si="0"/>
        <v>Boa</v>
      </c>
      <c r="G10" s="5" t="s">
        <v>83</v>
      </c>
      <c r="H10" s="5" t="str">
        <f t="shared" si="1"/>
        <v>-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75" customHeight="1" x14ac:dyDescent="0.25">
      <c r="A11" s="53" t="s">
        <v>10</v>
      </c>
      <c r="B11" s="56" t="s">
        <v>13</v>
      </c>
      <c r="C11" s="5" t="s">
        <v>14</v>
      </c>
      <c r="D11" s="7">
        <v>11</v>
      </c>
      <c r="E11" s="6">
        <f t="shared" si="2"/>
        <v>11</v>
      </c>
      <c r="F11" s="7" t="str">
        <f t="shared" si="0"/>
        <v>Boa</v>
      </c>
      <c r="G11" s="5" t="s">
        <v>106</v>
      </c>
      <c r="H11" s="5" t="str">
        <f t="shared" si="1"/>
        <v>-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9" customFormat="1" ht="78" customHeight="1" x14ac:dyDescent="0.2">
      <c r="A12" s="55"/>
      <c r="B12" s="58"/>
      <c r="C12" s="5" t="s">
        <v>77</v>
      </c>
      <c r="D12" s="7">
        <v>13</v>
      </c>
      <c r="E12" s="6">
        <f t="shared" si="2"/>
        <v>13</v>
      </c>
      <c r="F12" s="7" t="str">
        <f t="shared" si="0"/>
        <v>Boa</v>
      </c>
      <c r="G12" s="5" t="s">
        <v>83</v>
      </c>
      <c r="H12" s="5" t="str">
        <f t="shared" si="1"/>
        <v>-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9" customFormat="1" ht="75" customHeight="1" x14ac:dyDescent="0.2">
      <c r="A13" s="54"/>
      <c r="B13" s="57"/>
      <c r="C13" s="5" t="s">
        <v>15</v>
      </c>
      <c r="D13" s="7">
        <v>83</v>
      </c>
      <c r="E13" s="6">
        <f t="shared" si="2"/>
        <v>83</v>
      </c>
      <c r="F13" s="7" t="str">
        <f t="shared" si="0"/>
        <v>Ruim</v>
      </c>
      <c r="G13" s="5" t="s">
        <v>106</v>
      </c>
      <c r="H13" s="5" t="str">
        <f t="shared" si="1"/>
        <v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s="9" customFormat="1" ht="75" customHeight="1" x14ac:dyDescent="0.2">
      <c r="A14" s="53" t="s">
        <v>10</v>
      </c>
      <c r="B14" s="53" t="s">
        <v>16</v>
      </c>
      <c r="C14" s="5" t="s">
        <v>89</v>
      </c>
      <c r="D14" s="7">
        <v>9</v>
      </c>
      <c r="E14" s="6">
        <f t="shared" si="2"/>
        <v>9</v>
      </c>
      <c r="F14" s="7" t="str">
        <f t="shared" si="0"/>
        <v>Boa</v>
      </c>
      <c r="G14" s="5" t="s">
        <v>83</v>
      </c>
      <c r="H14" s="5" t="str">
        <f t="shared" si="1"/>
        <v>-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s="9" customFormat="1" ht="75" customHeight="1" x14ac:dyDescent="0.2">
      <c r="A15" s="55"/>
      <c r="B15" s="55"/>
      <c r="C15" s="5" t="s">
        <v>17</v>
      </c>
      <c r="D15" s="7">
        <v>11</v>
      </c>
      <c r="E15" s="6">
        <f t="shared" si="2"/>
        <v>11</v>
      </c>
      <c r="F15" s="7" t="str">
        <f t="shared" si="0"/>
        <v>Boa</v>
      </c>
      <c r="G15" s="5" t="s">
        <v>83</v>
      </c>
      <c r="H15" s="5" t="str">
        <f t="shared" si="1"/>
        <v>-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s="9" customFormat="1" ht="75" customHeight="1" x14ac:dyDescent="0.2">
      <c r="A16" s="54"/>
      <c r="B16" s="54"/>
      <c r="C16" s="5" t="s">
        <v>90</v>
      </c>
      <c r="D16" s="7">
        <v>9</v>
      </c>
      <c r="E16" s="6">
        <f t="shared" si="2"/>
        <v>9</v>
      </c>
      <c r="F16" s="7" t="str">
        <f t="shared" si="0"/>
        <v>Boa</v>
      </c>
      <c r="G16" s="5" t="s">
        <v>85</v>
      </c>
      <c r="H16" s="5" t="str">
        <f t="shared" si="1"/>
        <v>-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s="9" customFormat="1" ht="75" customHeight="1" x14ac:dyDescent="0.2">
      <c r="A17" s="53" t="s">
        <v>18</v>
      </c>
      <c r="B17" s="53" t="s">
        <v>19</v>
      </c>
      <c r="C17" s="5" t="s">
        <v>91</v>
      </c>
      <c r="D17" s="7">
        <v>14</v>
      </c>
      <c r="E17" s="6">
        <f t="shared" si="2"/>
        <v>14</v>
      </c>
      <c r="F17" s="7" t="str">
        <f t="shared" si="0"/>
        <v>Boa</v>
      </c>
      <c r="G17" s="5" t="s">
        <v>83</v>
      </c>
      <c r="H17" s="5" t="str">
        <f t="shared" si="1"/>
        <v>-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9" customFormat="1" ht="75" customHeight="1" x14ac:dyDescent="0.2">
      <c r="A18" s="55"/>
      <c r="B18" s="55"/>
      <c r="C18" s="5" t="s">
        <v>92</v>
      </c>
      <c r="D18" s="7">
        <v>15</v>
      </c>
      <c r="E18" s="6">
        <f t="shared" si="2"/>
        <v>15</v>
      </c>
      <c r="F18" s="7" t="str">
        <f t="shared" si="0"/>
        <v>Boa</v>
      </c>
      <c r="G18" s="5" t="s">
        <v>85</v>
      </c>
      <c r="H18" s="5" t="str">
        <f t="shared" si="1"/>
        <v>-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s="9" customFormat="1" ht="75" customHeight="1" x14ac:dyDescent="0.2">
      <c r="A19" s="54"/>
      <c r="B19" s="54"/>
      <c r="C19" s="5" t="s">
        <v>93</v>
      </c>
      <c r="D19" s="7">
        <v>7</v>
      </c>
      <c r="E19" s="6">
        <f t="shared" si="2"/>
        <v>7</v>
      </c>
      <c r="F19" s="7" t="str">
        <f t="shared" si="0"/>
        <v>Boa</v>
      </c>
      <c r="G19" s="5" t="s">
        <v>85</v>
      </c>
      <c r="H19" s="5" t="str">
        <f t="shared" si="1"/>
        <v>-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s="9" customFormat="1" ht="75" customHeight="1" x14ac:dyDescent="0.2">
      <c r="A20" s="53" t="s">
        <v>10</v>
      </c>
      <c r="B20" s="53" t="s">
        <v>20</v>
      </c>
      <c r="C20" s="5" t="s">
        <v>94</v>
      </c>
      <c r="D20" s="7">
        <v>25</v>
      </c>
      <c r="E20" s="6">
        <f t="shared" si="2"/>
        <v>25</v>
      </c>
      <c r="F20" s="7" t="str">
        <f t="shared" si="0"/>
        <v>Boa</v>
      </c>
      <c r="G20" s="5" t="s">
        <v>83</v>
      </c>
      <c r="H20" s="5" t="str">
        <f t="shared" si="1"/>
        <v>-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9" customFormat="1" ht="75" customHeight="1" x14ac:dyDescent="0.2">
      <c r="A21" s="55"/>
      <c r="B21" s="55"/>
      <c r="C21" s="5" t="s">
        <v>21</v>
      </c>
      <c r="D21" s="7">
        <v>20</v>
      </c>
      <c r="E21" s="6">
        <f t="shared" si="2"/>
        <v>20</v>
      </c>
      <c r="F21" s="7" t="str">
        <f t="shared" si="0"/>
        <v>Boa</v>
      </c>
      <c r="G21" s="5" t="s">
        <v>83</v>
      </c>
      <c r="H21" s="5" t="str">
        <f t="shared" si="1"/>
        <v>-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9" customFormat="1" ht="75" customHeight="1" x14ac:dyDescent="0.2">
      <c r="A22" s="55"/>
      <c r="B22" s="55"/>
      <c r="C22" s="5" t="s">
        <v>95</v>
      </c>
      <c r="D22" s="7">
        <v>33</v>
      </c>
      <c r="E22" s="6">
        <f t="shared" si="2"/>
        <v>33</v>
      </c>
      <c r="F22" s="7" t="str">
        <f t="shared" si="0"/>
        <v>Boa</v>
      </c>
      <c r="G22" s="5" t="s">
        <v>84</v>
      </c>
      <c r="H22" s="5" t="str">
        <f t="shared" si="1"/>
        <v>-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9" customFormat="1" ht="75" customHeight="1" x14ac:dyDescent="0.2">
      <c r="A23" s="55"/>
      <c r="B23" s="55"/>
      <c r="C23" s="5" t="s">
        <v>22</v>
      </c>
      <c r="D23" s="7">
        <v>17</v>
      </c>
      <c r="E23" s="6">
        <f t="shared" si="2"/>
        <v>17</v>
      </c>
      <c r="F23" s="7" t="str">
        <f t="shared" si="0"/>
        <v>Boa</v>
      </c>
      <c r="G23" s="5" t="s">
        <v>83</v>
      </c>
      <c r="H23" s="5" t="str">
        <f t="shared" si="1"/>
        <v>-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s="9" customFormat="1" ht="75" customHeight="1" x14ac:dyDescent="0.2">
      <c r="A24" s="55"/>
      <c r="B24" s="55"/>
      <c r="C24" s="5" t="s">
        <v>23</v>
      </c>
      <c r="D24" s="7">
        <v>11</v>
      </c>
      <c r="E24" s="6">
        <f t="shared" si="2"/>
        <v>11</v>
      </c>
      <c r="F24" s="7" t="str">
        <f t="shared" si="0"/>
        <v>Boa</v>
      </c>
      <c r="G24" s="5" t="s">
        <v>83</v>
      </c>
      <c r="H24" s="5" t="str">
        <f t="shared" si="1"/>
        <v>-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9" customFormat="1" ht="75" customHeight="1" x14ac:dyDescent="0.2">
      <c r="A25" s="54"/>
      <c r="B25" s="54"/>
      <c r="C25" s="5" t="s">
        <v>96</v>
      </c>
      <c r="D25" s="7">
        <v>16</v>
      </c>
      <c r="E25" s="6">
        <f t="shared" si="2"/>
        <v>16</v>
      </c>
      <c r="F25" s="7" t="str">
        <f t="shared" si="0"/>
        <v>Boa</v>
      </c>
      <c r="G25" s="5" t="s">
        <v>83</v>
      </c>
      <c r="H25" s="5" t="str">
        <f t="shared" si="1"/>
        <v>-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s="9" customFormat="1" ht="75" customHeight="1" x14ac:dyDescent="0.2">
      <c r="A26" s="7" t="s">
        <v>24</v>
      </c>
      <c r="B26" s="5" t="s">
        <v>25</v>
      </c>
      <c r="C26" s="5" t="s">
        <v>97</v>
      </c>
      <c r="D26" s="7">
        <v>14</v>
      </c>
      <c r="E26" s="6">
        <f t="shared" si="2"/>
        <v>14</v>
      </c>
      <c r="F26" s="7" t="str">
        <f t="shared" si="0"/>
        <v>Boa</v>
      </c>
      <c r="G26" s="5" t="s">
        <v>85</v>
      </c>
      <c r="H26" s="5" t="str">
        <f t="shared" si="1"/>
        <v>-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s="9" customFormat="1" ht="75" customHeight="1" x14ac:dyDescent="0.2">
      <c r="A27" s="53" t="s">
        <v>10</v>
      </c>
      <c r="B27" s="56" t="s">
        <v>26</v>
      </c>
      <c r="C27" s="5" t="s">
        <v>27</v>
      </c>
      <c r="D27" s="7">
        <v>35</v>
      </c>
      <c r="E27" s="6">
        <f t="shared" si="2"/>
        <v>35</v>
      </c>
      <c r="F27" s="7" t="str">
        <f t="shared" si="0"/>
        <v>Boa</v>
      </c>
      <c r="G27" s="5" t="s">
        <v>84</v>
      </c>
      <c r="H27" s="5" t="str">
        <f t="shared" si="1"/>
        <v>-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s="9" customFormat="1" ht="75" customHeight="1" x14ac:dyDescent="0.2">
      <c r="A28" s="54"/>
      <c r="B28" s="57"/>
      <c r="C28" s="5" t="s">
        <v>28</v>
      </c>
      <c r="D28" s="7"/>
      <c r="E28" s="6" t="str">
        <f t="shared" si="2"/>
        <v>N/D</v>
      </c>
      <c r="F28" s="7" t="str">
        <f t="shared" si="0"/>
        <v/>
      </c>
      <c r="G28" s="5"/>
      <c r="H28" s="5" t="str">
        <f t="shared" si="1"/>
        <v/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s="9" customFormat="1" ht="75" customHeight="1" x14ac:dyDescent="0.2">
      <c r="A29" s="56" t="s">
        <v>24</v>
      </c>
      <c r="B29" s="56" t="s">
        <v>29</v>
      </c>
      <c r="C29" s="5" t="s">
        <v>30</v>
      </c>
      <c r="D29" s="7">
        <v>14</v>
      </c>
      <c r="E29" s="6">
        <f t="shared" si="2"/>
        <v>14</v>
      </c>
      <c r="F29" s="7" t="str">
        <f t="shared" si="0"/>
        <v>Boa</v>
      </c>
      <c r="G29" s="5" t="s">
        <v>84</v>
      </c>
      <c r="H29" s="5" t="str">
        <f t="shared" si="1"/>
        <v>-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s="9" customFormat="1" ht="75" customHeight="1" x14ac:dyDescent="0.2">
      <c r="A30" s="58"/>
      <c r="B30" s="58"/>
      <c r="C30" s="5" t="s">
        <v>31</v>
      </c>
      <c r="D30" s="7">
        <v>18</v>
      </c>
      <c r="E30" s="6">
        <f t="shared" si="2"/>
        <v>18</v>
      </c>
      <c r="F30" s="7" t="str">
        <f t="shared" si="0"/>
        <v>Boa</v>
      </c>
      <c r="G30" s="5" t="s">
        <v>85</v>
      </c>
      <c r="H30" s="5" t="str">
        <f t="shared" si="1"/>
        <v>-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s="9" customFormat="1" ht="75" customHeight="1" x14ac:dyDescent="0.2">
      <c r="A31" s="58"/>
      <c r="B31" s="58"/>
      <c r="C31" s="5" t="s">
        <v>32</v>
      </c>
      <c r="D31" s="7">
        <v>14</v>
      </c>
      <c r="E31" s="6">
        <f t="shared" si="2"/>
        <v>14</v>
      </c>
      <c r="F31" s="7" t="str">
        <f t="shared" si="0"/>
        <v>Boa</v>
      </c>
      <c r="G31" s="5" t="s">
        <v>84</v>
      </c>
      <c r="H31" s="5" t="str">
        <f t="shared" si="1"/>
        <v>-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9" customFormat="1" ht="75" customHeight="1" x14ac:dyDescent="0.2">
      <c r="A32" s="57"/>
      <c r="B32" s="57"/>
      <c r="C32" s="5" t="s">
        <v>33</v>
      </c>
      <c r="D32" s="7">
        <v>37</v>
      </c>
      <c r="E32" s="6">
        <f t="shared" si="2"/>
        <v>37</v>
      </c>
      <c r="F32" s="7" t="str">
        <f t="shared" si="0"/>
        <v>Boa</v>
      </c>
      <c r="G32" s="5" t="s">
        <v>84</v>
      </c>
      <c r="H32" s="5" t="str">
        <f t="shared" si="1"/>
        <v>-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s="9" customFormat="1" ht="75" customHeight="1" x14ac:dyDescent="0.2">
      <c r="A33" s="56" t="s">
        <v>24</v>
      </c>
      <c r="B33" s="56" t="s">
        <v>34</v>
      </c>
      <c r="C33" s="5" t="s">
        <v>101</v>
      </c>
      <c r="D33" s="7">
        <v>17</v>
      </c>
      <c r="E33" s="6">
        <f t="shared" si="2"/>
        <v>17</v>
      </c>
      <c r="F33" s="7" t="str">
        <f t="shared" si="0"/>
        <v>Boa</v>
      </c>
      <c r="G33" s="5" t="s">
        <v>85</v>
      </c>
      <c r="H33" s="5" t="str">
        <f t="shared" si="1"/>
        <v>-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s="9" customFormat="1" ht="75" customHeight="1" x14ac:dyDescent="0.2">
      <c r="A34" s="58"/>
      <c r="B34" s="58"/>
      <c r="C34" s="5" t="s">
        <v>102</v>
      </c>
      <c r="D34" s="7">
        <v>11</v>
      </c>
      <c r="E34" s="6">
        <f t="shared" si="2"/>
        <v>11</v>
      </c>
      <c r="F34" s="7" t="str">
        <f t="shared" si="0"/>
        <v>Boa</v>
      </c>
      <c r="G34" s="5" t="s">
        <v>85</v>
      </c>
      <c r="H34" s="5" t="str">
        <f t="shared" si="1"/>
        <v>-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s="9" customFormat="1" ht="75" customHeight="1" x14ac:dyDescent="0.2">
      <c r="A35" s="58"/>
      <c r="B35" s="58"/>
      <c r="C35" s="5" t="s">
        <v>103</v>
      </c>
      <c r="D35" s="7">
        <v>10</v>
      </c>
      <c r="E35" s="6">
        <f t="shared" si="2"/>
        <v>10</v>
      </c>
      <c r="F35" s="7" t="str">
        <f t="shared" si="0"/>
        <v>Boa</v>
      </c>
      <c r="G35" s="5" t="s">
        <v>85</v>
      </c>
      <c r="H35" s="5" t="str">
        <f t="shared" si="1"/>
        <v>-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s="9" customFormat="1" ht="75" customHeight="1" x14ac:dyDescent="0.2">
      <c r="A36" s="57"/>
      <c r="B36" s="57"/>
      <c r="C36" s="5" t="s">
        <v>104</v>
      </c>
      <c r="D36" s="7">
        <v>10</v>
      </c>
      <c r="E36" s="6">
        <f t="shared" si="2"/>
        <v>10</v>
      </c>
      <c r="F36" s="7" t="str">
        <f t="shared" si="0"/>
        <v>Boa</v>
      </c>
      <c r="G36" s="5" t="s">
        <v>83</v>
      </c>
      <c r="H36" s="5" t="str">
        <f t="shared" si="1"/>
        <v>-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s="9" customFormat="1" ht="75" customHeight="1" x14ac:dyDescent="0.2">
      <c r="A37" s="53" t="s">
        <v>10</v>
      </c>
      <c r="B37" s="53" t="s">
        <v>35</v>
      </c>
      <c r="C37" s="5" t="s">
        <v>79</v>
      </c>
      <c r="D37" s="7">
        <v>11</v>
      </c>
      <c r="E37" s="6">
        <f t="shared" si="2"/>
        <v>11</v>
      </c>
      <c r="F37" s="7" t="str">
        <f t="shared" si="0"/>
        <v>Boa</v>
      </c>
      <c r="G37" s="5" t="s">
        <v>85</v>
      </c>
      <c r="H37" s="5" t="str">
        <f t="shared" si="1"/>
        <v>-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s="9" customFormat="1" ht="71.25" customHeight="1" x14ac:dyDescent="0.2">
      <c r="A38" s="54"/>
      <c r="B38" s="54"/>
      <c r="C38" s="5" t="s">
        <v>39</v>
      </c>
      <c r="D38" s="7">
        <v>13</v>
      </c>
      <c r="E38" s="6">
        <f t="shared" si="2"/>
        <v>13</v>
      </c>
      <c r="F38" s="7" t="str">
        <f t="shared" si="0"/>
        <v>Boa</v>
      </c>
      <c r="G38" s="5" t="s">
        <v>85</v>
      </c>
      <c r="H38" s="5" t="str">
        <f t="shared" si="1"/>
        <v>-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s="9" customFormat="1" ht="75" customHeight="1" x14ac:dyDescent="0.2">
      <c r="A39" s="40" t="s">
        <v>36</v>
      </c>
      <c r="B39" s="5" t="s">
        <v>37</v>
      </c>
      <c r="C39" s="5" t="s">
        <v>80</v>
      </c>
      <c r="D39" s="7"/>
      <c r="E39" s="6" t="str">
        <f t="shared" si="2"/>
        <v>N/D</v>
      </c>
      <c r="F39" s="7" t="str">
        <f t="shared" si="0"/>
        <v/>
      </c>
      <c r="G39" s="5"/>
      <c r="H39" s="5" t="str">
        <f t="shared" si="1"/>
        <v/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s="9" customFormat="1" ht="75" customHeight="1" x14ac:dyDescent="0.2">
      <c r="A40" s="53" t="s">
        <v>38</v>
      </c>
      <c r="B40" s="53" t="s">
        <v>39</v>
      </c>
      <c r="C40" s="5" t="s">
        <v>40</v>
      </c>
      <c r="D40" s="7"/>
      <c r="E40" s="6" t="str">
        <f t="shared" si="2"/>
        <v>N/D</v>
      </c>
      <c r="F40" s="7" t="str">
        <f t="shared" si="0"/>
        <v/>
      </c>
      <c r="G40" s="5"/>
      <c r="H40" s="5" t="str">
        <f t="shared" si="1"/>
        <v/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s="9" customFormat="1" ht="75" customHeight="1" x14ac:dyDescent="0.2">
      <c r="A41" s="55"/>
      <c r="B41" s="55"/>
      <c r="C41" s="5" t="s">
        <v>41</v>
      </c>
      <c r="D41" s="7"/>
      <c r="E41" s="6" t="str">
        <f t="shared" si="2"/>
        <v>N/D</v>
      </c>
      <c r="F41" s="7" t="str">
        <f t="shared" si="0"/>
        <v/>
      </c>
      <c r="G41" s="5"/>
      <c r="H41" s="5" t="str">
        <f t="shared" si="1"/>
        <v/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s="9" customFormat="1" ht="75" customHeight="1" x14ac:dyDescent="0.2">
      <c r="A42" s="55"/>
      <c r="B42" s="55"/>
      <c r="C42" s="39" t="s">
        <v>42</v>
      </c>
      <c r="D42" s="7"/>
      <c r="E42" s="6" t="str">
        <f t="shared" si="2"/>
        <v>N/D</v>
      </c>
      <c r="F42" s="7" t="str">
        <f t="shared" si="0"/>
        <v/>
      </c>
      <c r="G42" s="5"/>
      <c r="H42" s="5" t="str">
        <f t="shared" si="1"/>
        <v/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s="9" customFormat="1" ht="75" customHeight="1" x14ac:dyDescent="0.2">
      <c r="A43" s="55"/>
      <c r="B43" s="55"/>
      <c r="C43" s="39" t="s">
        <v>43</v>
      </c>
      <c r="D43" s="7"/>
      <c r="E43" s="6" t="str">
        <f t="shared" si="2"/>
        <v>N/D</v>
      </c>
      <c r="F43" s="7" t="str">
        <f t="shared" si="0"/>
        <v/>
      </c>
      <c r="G43" s="5"/>
      <c r="H43" s="5" t="str">
        <f t="shared" si="1"/>
        <v/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s="9" customFormat="1" ht="75" customHeight="1" x14ac:dyDescent="0.2">
      <c r="A44" s="54"/>
      <c r="B44" s="54"/>
      <c r="C44" s="39" t="s">
        <v>44</v>
      </c>
      <c r="D44" s="7">
        <v>10</v>
      </c>
      <c r="E44" s="6">
        <f>IF(D44="","N/D",D44)</f>
        <v>10</v>
      </c>
      <c r="F44" s="7" t="str">
        <f t="shared" si="0"/>
        <v>Boa</v>
      </c>
      <c r="G44" s="5" t="s">
        <v>83</v>
      </c>
      <c r="H44" s="5" t="str">
        <f t="shared" si="1"/>
        <v>-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s="9" customFormat="1" ht="75" customHeight="1" x14ac:dyDescent="0.2">
      <c r="A45" s="56" t="s">
        <v>45</v>
      </c>
      <c r="B45" s="53" t="s">
        <v>46</v>
      </c>
      <c r="C45" s="5" t="s">
        <v>98</v>
      </c>
      <c r="D45" s="7">
        <v>62</v>
      </c>
      <c r="E45" s="6">
        <f t="shared" si="2"/>
        <v>62</v>
      </c>
      <c r="F45" s="7" t="str">
        <f t="shared" si="0"/>
        <v>Moderada</v>
      </c>
      <c r="G45" s="5" t="s">
        <v>83</v>
      </c>
      <c r="H45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s="9" customFormat="1" ht="75" customHeight="1" x14ac:dyDescent="0.2">
      <c r="A46" s="57"/>
      <c r="B46" s="54"/>
      <c r="C46" s="5" t="s">
        <v>47</v>
      </c>
      <c r="D46" s="7">
        <v>56</v>
      </c>
      <c r="E46" s="6">
        <f t="shared" si="2"/>
        <v>56</v>
      </c>
      <c r="F46" s="7" t="str">
        <f t="shared" si="0"/>
        <v>Moderada</v>
      </c>
      <c r="G46" s="5" t="s">
        <v>83</v>
      </c>
      <c r="H46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s="9" customFormat="1" ht="75" customHeight="1" x14ac:dyDescent="0.2">
      <c r="A47" s="53" t="s">
        <v>10</v>
      </c>
      <c r="B47" s="53" t="s">
        <v>48</v>
      </c>
      <c r="C47" s="7" t="s">
        <v>49</v>
      </c>
      <c r="D47" s="7">
        <v>10</v>
      </c>
      <c r="E47" s="6">
        <f t="shared" si="2"/>
        <v>10</v>
      </c>
      <c r="F47" s="7" t="str">
        <f t="shared" si="0"/>
        <v>Boa</v>
      </c>
      <c r="G47" s="5" t="s">
        <v>83</v>
      </c>
      <c r="H47" s="5" t="str">
        <f t="shared" si="1"/>
        <v>-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s="9" customFormat="1" ht="75" customHeight="1" x14ac:dyDescent="0.2">
      <c r="A48" s="55"/>
      <c r="B48" s="55"/>
      <c r="C48" s="5" t="s">
        <v>50</v>
      </c>
      <c r="D48" s="7">
        <v>65</v>
      </c>
      <c r="E48" s="6">
        <f t="shared" si="2"/>
        <v>65</v>
      </c>
      <c r="F48" s="7" t="str">
        <f t="shared" si="0"/>
        <v>Moderada</v>
      </c>
      <c r="G48" s="5" t="s">
        <v>83</v>
      </c>
      <c r="H48" s="5" t="str">
        <f t="shared" si="1"/>
        <v>Pessoas de grupos sensíveis (crianças, idosos e pessoas com doenças respiratórias e cardíacas) podem apresentar sintomas como tosse seca e cansaço. A população em geral não é afetada.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s="9" customFormat="1" ht="75" customHeight="1" x14ac:dyDescent="0.2">
      <c r="A49" s="55"/>
      <c r="B49" s="55"/>
      <c r="C49" s="5" t="s">
        <v>51</v>
      </c>
      <c r="D49" s="7">
        <v>19</v>
      </c>
      <c r="E49" s="6">
        <f t="shared" si="2"/>
        <v>19</v>
      </c>
      <c r="F49" s="7" t="str">
        <f t="shared" si="0"/>
        <v>Boa</v>
      </c>
      <c r="G49" s="5" t="s">
        <v>83</v>
      </c>
      <c r="H49" s="5" t="str">
        <f t="shared" si="1"/>
        <v>-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s="9" customFormat="1" ht="75" customHeight="1" x14ac:dyDescent="0.2">
      <c r="A50" s="54"/>
      <c r="B50" s="54"/>
      <c r="C50" s="5" t="s">
        <v>52</v>
      </c>
      <c r="D50" s="7"/>
      <c r="E50" s="6" t="str">
        <f t="shared" si="2"/>
        <v>N/D</v>
      </c>
      <c r="F50" s="7" t="str">
        <f t="shared" si="0"/>
        <v/>
      </c>
      <c r="G50" s="5"/>
      <c r="H50" s="5" t="str">
        <f t="shared" si="1"/>
        <v/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s="9" customFormat="1" ht="75" customHeight="1" x14ac:dyDescent="0.2">
      <c r="A51" s="56" t="s">
        <v>24</v>
      </c>
      <c r="B51" s="56" t="s">
        <v>53</v>
      </c>
      <c r="C51" s="5" t="s">
        <v>99</v>
      </c>
      <c r="D51" s="7">
        <v>9</v>
      </c>
      <c r="E51" s="6">
        <f t="shared" si="2"/>
        <v>9</v>
      </c>
      <c r="F51" s="7" t="str">
        <f t="shared" si="0"/>
        <v>Boa</v>
      </c>
      <c r="G51" s="5" t="s">
        <v>83</v>
      </c>
      <c r="H51" s="5" t="str">
        <f t="shared" si="1"/>
        <v>-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s="9" customFormat="1" ht="75" customHeight="1" x14ac:dyDescent="0.2">
      <c r="A52" s="58"/>
      <c r="B52" s="58"/>
      <c r="C52" s="5" t="s">
        <v>100</v>
      </c>
      <c r="D52" s="7"/>
      <c r="E52" s="6" t="str">
        <f t="shared" si="2"/>
        <v>N/D</v>
      </c>
      <c r="F52" s="7" t="str">
        <f t="shared" si="0"/>
        <v/>
      </c>
      <c r="G52" s="5"/>
      <c r="H52" s="5" t="str">
        <f t="shared" si="1"/>
        <v/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s="9" customFormat="1" ht="75" customHeight="1" x14ac:dyDescent="0.2">
      <c r="A53" s="58"/>
      <c r="B53" s="58"/>
      <c r="C53" s="5" t="s">
        <v>54</v>
      </c>
      <c r="D53" s="7"/>
      <c r="E53" s="6" t="str">
        <f t="shared" si="2"/>
        <v>N/D</v>
      </c>
      <c r="F53" s="7" t="str">
        <f t="shared" si="0"/>
        <v/>
      </c>
      <c r="G53" s="5"/>
      <c r="H53" s="5" t="str">
        <f t="shared" si="1"/>
        <v/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s="9" customFormat="1" ht="75" customHeight="1" x14ac:dyDescent="0.2">
      <c r="A54" s="57"/>
      <c r="B54" s="57"/>
      <c r="C54" s="5" t="s">
        <v>105</v>
      </c>
      <c r="D54" s="7"/>
      <c r="E54" s="6" t="str">
        <f t="shared" si="2"/>
        <v>N/D</v>
      </c>
      <c r="F54" s="7" t="str">
        <f t="shared" si="0"/>
        <v/>
      </c>
      <c r="G54" s="5"/>
      <c r="H54" s="5" t="str">
        <f t="shared" si="1"/>
        <v/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x14ac:dyDescent="0.25">
      <c r="A55" s="59"/>
      <c r="B55" s="59"/>
      <c r="C55" s="59"/>
      <c r="D55" s="59"/>
      <c r="E55" s="59"/>
      <c r="F55" s="59"/>
      <c r="G55" s="59"/>
      <c r="H55" s="5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 s="10"/>
      <c r="B56" s="10"/>
      <c r="C56" s="10"/>
      <c r="D56" s="10"/>
      <c r="E56" s="10"/>
      <c r="F56" s="10"/>
      <c r="G56" s="10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5" customHeight="1" x14ac:dyDescent="0.25">
      <c r="A57" s="42" t="s">
        <v>55</v>
      </c>
      <c r="B57" s="42"/>
      <c r="C57" s="42"/>
      <c r="D57" s="42"/>
      <c r="E57" s="42"/>
      <c r="F57" s="42"/>
      <c r="G57" s="42"/>
      <c r="H57" s="4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5" customHeight="1" x14ac:dyDescent="0.25">
      <c r="A58" s="42" t="s">
        <v>56</v>
      </c>
      <c r="B58" s="42"/>
      <c r="C58" s="42"/>
      <c r="D58" s="42"/>
      <c r="E58" s="42"/>
      <c r="F58" s="42"/>
      <c r="G58" s="42"/>
      <c r="H58" s="4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5" customHeight="1" x14ac:dyDescent="0.25">
      <c r="B59" s="38"/>
      <c r="C59" s="38"/>
      <c r="D59" s="38"/>
      <c r="E59" s="38"/>
      <c r="F59" s="38"/>
      <c r="G59" s="38"/>
      <c r="H59" s="3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5" customHeight="1" x14ac:dyDescent="0.25">
      <c r="A60" s="11" t="s">
        <v>57</v>
      </c>
      <c r="B60" s="12" t="s">
        <v>2</v>
      </c>
      <c r="C60" s="43" t="s">
        <v>6</v>
      </c>
      <c r="D60" s="43"/>
      <c r="E60" s="43"/>
      <c r="F60" s="43"/>
      <c r="G60" s="43"/>
      <c r="H60" s="4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9.25" customHeight="1" x14ac:dyDescent="0.25">
      <c r="A61" s="13" t="s">
        <v>58</v>
      </c>
      <c r="B61" s="14" t="s">
        <v>59</v>
      </c>
      <c r="C61" s="45" t="s">
        <v>60</v>
      </c>
      <c r="D61" s="46"/>
      <c r="E61" s="46"/>
      <c r="F61" s="46"/>
      <c r="G61" s="46"/>
      <c r="H61" s="4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39.75" customHeight="1" x14ac:dyDescent="0.25">
      <c r="A62" s="15" t="s">
        <v>61</v>
      </c>
      <c r="B62" s="16" t="s">
        <v>62</v>
      </c>
      <c r="C62" s="48" t="s">
        <v>63</v>
      </c>
      <c r="D62" s="49"/>
      <c r="E62" s="49"/>
      <c r="F62" s="49"/>
      <c r="G62" s="49"/>
      <c r="H62" s="5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42.75" customHeight="1" x14ac:dyDescent="0.25">
      <c r="A63" s="17" t="s">
        <v>64</v>
      </c>
      <c r="B63" s="18" t="s">
        <v>65</v>
      </c>
      <c r="C63" s="48" t="s">
        <v>66</v>
      </c>
      <c r="D63" s="49"/>
      <c r="E63" s="49"/>
      <c r="F63" s="49"/>
      <c r="G63" s="49"/>
      <c r="H63" s="5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44.25" customHeight="1" x14ac:dyDescent="0.25">
      <c r="A64" s="19" t="s">
        <v>67</v>
      </c>
      <c r="B64" s="20" t="s">
        <v>68</v>
      </c>
      <c r="C64" s="48" t="s">
        <v>69</v>
      </c>
      <c r="D64" s="49"/>
      <c r="E64" s="49"/>
      <c r="F64" s="49"/>
      <c r="G64" s="49"/>
      <c r="H64" s="5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44.25" customHeight="1" x14ac:dyDescent="0.25">
      <c r="A65" s="21" t="s">
        <v>70</v>
      </c>
      <c r="B65" s="21" t="s">
        <v>71</v>
      </c>
      <c r="C65" s="48" t="s">
        <v>72</v>
      </c>
      <c r="D65" s="49"/>
      <c r="E65" s="49"/>
      <c r="F65" s="49"/>
      <c r="G65" s="49"/>
      <c r="H65" s="5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5" customHeight="1" x14ac:dyDescent="0.25">
      <c r="A66" s="51" t="s">
        <v>73</v>
      </c>
      <c r="B66" s="51"/>
      <c r="C66" s="51"/>
      <c r="D66" s="51"/>
      <c r="E66" s="51"/>
      <c r="F66" s="51"/>
      <c r="G66" s="51"/>
      <c r="H66" s="5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5" customHeight="1" x14ac:dyDescent="0.25">
      <c r="A67" s="42" t="s">
        <v>74</v>
      </c>
      <c r="B67" s="42"/>
      <c r="C67" s="42"/>
      <c r="D67" s="42"/>
      <c r="E67" s="42"/>
      <c r="F67" s="42"/>
      <c r="G67" s="42"/>
      <c r="H67" s="4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5" customHeight="1" x14ac:dyDescent="0.25">
      <c r="A68" s="42" t="s">
        <v>75</v>
      </c>
      <c r="B68" s="42"/>
      <c r="C68" s="42"/>
      <c r="D68" s="42"/>
      <c r="E68" s="42"/>
      <c r="F68" s="42"/>
      <c r="G68" s="42"/>
      <c r="H68" s="4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6.5" customHeight="1" x14ac:dyDescent="0.25">
      <c r="A69" s="52" t="s">
        <v>76</v>
      </c>
      <c r="B69" s="52"/>
      <c r="C69" s="52"/>
      <c r="D69" s="52"/>
      <c r="E69" s="52"/>
      <c r="F69" s="52"/>
      <c r="G69" s="52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2.75" customHeight="1" x14ac:dyDescent="0.25">
      <c r="A70" s="41"/>
      <c r="B70" s="41"/>
      <c r="C70" s="41"/>
      <c r="D70" s="41"/>
      <c r="E70" s="41"/>
      <c r="F70" s="41"/>
      <c r="G70" s="41"/>
      <c r="H70" s="4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25">
      <c r="A71" s="1"/>
      <c r="B71" s="1"/>
      <c r="C71" s="1"/>
      <c r="D71" s="1"/>
      <c r="E71" s="1"/>
      <c r="F71" s="1"/>
      <c r="G71" s="22"/>
      <c r="H71" s="2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25">
      <c r="A72" s="1"/>
      <c r="B72" s="1"/>
      <c r="C72" s="1"/>
      <c r="D72" s="1"/>
      <c r="E72" s="1"/>
      <c r="F72" s="1"/>
      <c r="G72" s="22"/>
      <c r="H72" s="2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25">
      <c r="A73" s="1"/>
      <c r="B73" s="1"/>
      <c r="C73" s="1"/>
      <c r="D73" s="1"/>
      <c r="E73" s="1"/>
      <c r="F73" s="1"/>
      <c r="G73" s="22"/>
      <c r="H73" s="2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25">
      <c r="A74" s="1"/>
      <c r="B74" s="1"/>
      <c r="C74" s="1"/>
      <c r="D74" s="1"/>
      <c r="E74" s="1"/>
      <c r="F74" s="1"/>
      <c r="G74" s="22"/>
      <c r="H74" s="2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2"/>
      <c r="H75" s="2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2"/>
      <c r="H76" s="2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2"/>
      <c r="H77" s="2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2"/>
      <c r="H78" s="2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2"/>
      <c r="H79" s="2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2"/>
      <c r="H80" s="2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2"/>
      <c r="H81" s="2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2"/>
      <c r="H82" s="2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2"/>
      <c r="H83" s="2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2"/>
      <c r="H84" s="2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2"/>
      <c r="H85" s="2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2"/>
      <c r="H86" s="2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2"/>
      <c r="H87" s="2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2"/>
      <c r="H88" s="2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2"/>
      <c r="H89" s="2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2"/>
      <c r="H90" s="2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2"/>
      <c r="H91" s="2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2"/>
      <c r="H92" s="2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2"/>
      <c r="H93" s="2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2"/>
      <c r="H94" s="2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2"/>
      <c r="H95" s="2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2"/>
      <c r="H96" s="2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2"/>
      <c r="H97" s="2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2"/>
      <c r="H98" s="2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2"/>
      <c r="H99" s="2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2"/>
      <c r="H100" s="2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2"/>
      <c r="H101" s="2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2"/>
      <c r="H102" s="2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2"/>
      <c r="H103" s="2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2"/>
      <c r="H104" s="2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2"/>
      <c r="H105" s="2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2"/>
      <c r="H106" s="2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2"/>
      <c r="H107" s="2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2"/>
      <c r="H108" s="2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2"/>
      <c r="H109" s="2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2"/>
      <c r="H110" s="2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2"/>
      <c r="H111" s="2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2"/>
      <c r="H112" s="2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2"/>
      <c r="H113" s="2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2"/>
      <c r="H114" s="2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2"/>
      <c r="H115" s="2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2"/>
      <c r="H116" s="2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2"/>
      <c r="H117" s="2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2"/>
      <c r="H118" s="2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2"/>
      <c r="H119" s="2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2"/>
      <c r="H120" s="2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2"/>
      <c r="H121" s="2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2"/>
      <c r="H122" s="2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2"/>
      <c r="H123" s="2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2"/>
      <c r="H124" s="2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2"/>
      <c r="H125" s="2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2"/>
      <c r="H126" s="2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2"/>
      <c r="H127" s="2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2"/>
      <c r="H128" s="2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2"/>
      <c r="H129" s="2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2"/>
      <c r="H130" s="2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2"/>
      <c r="H131" s="2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2"/>
      <c r="H132" s="2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2"/>
      <c r="H133" s="2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2"/>
      <c r="H134" s="2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2"/>
      <c r="H135" s="2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2"/>
      <c r="H136" s="2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2"/>
      <c r="H137" s="2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2"/>
      <c r="H138" s="2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2"/>
      <c r="H139" s="2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2"/>
      <c r="H140" s="2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2"/>
      <c r="H141" s="2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2"/>
      <c r="H142" s="2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2"/>
      <c r="H143" s="2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2"/>
      <c r="H144" s="2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2"/>
      <c r="H145" s="2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2"/>
      <c r="H146" s="2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2"/>
      <c r="H147" s="2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2"/>
      <c r="H148" s="2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2"/>
      <c r="H149" s="2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2"/>
      <c r="H150" s="2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2"/>
      <c r="H151" s="2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2"/>
      <c r="H152" s="2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2"/>
      <c r="H153" s="2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2"/>
      <c r="H154" s="2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2"/>
      <c r="H155" s="2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2"/>
      <c r="H156" s="2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2"/>
      <c r="H157" s="2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2"/>
      <c r="H158" s="2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2"/>
      <c r="H159" s="2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2"/>
      <c r="H160" s="2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2"/>
      <c r="H161" s="2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2"/>
      <c r="H162" s="2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2"/>
      <c r="H163" s="2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</sheetData>
  <sheetProtection algorithmName="SHA-512" hashValue="8+tgqNxhNArmOpz/1x8SfzaX+xuIr6OP7E2Wu7PlLv98z2LSOEjXb/qMQh4JW5mOMIS0RuDPbc4cVMew8wrYdg==" saltValue="zetALrQUr0fl/jAJhpf5WQ==" spinCount="100000" sheet="1" objects="1" scenarios="1"/>
  <mergeCells count="43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7:A28"/>
    <mergeCell ref="B27:B28"/>
    <mergeCell ref="A29:A32"/>
    <mergeCell ref="B29:B32"/>
    <mergeCell ref="A33:A36"/>
    <mergeCell ref="B33:B36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</mergeCells>
  <conditionalFormatting sqref="E4:E27">
    <cfRule type="containsText" dxfId="8" priority="6" operator="containsText" text="N/D">
      <formula>NOT(ISERROR(SEARCH("N/D",E4)))</formula>
    </cfRule>
  </conditionalFormatting>
  <conditionalFormatting sqref="E4:E46">
    <cfRule type="cellIs" dxfId="7" priority="5" operator="between">
      <formula>0</formula>
      <formula>40</formula>
    </cfRule>
  </conditionalFormatting>
  <conditionalFormatting sqref="E4:E54">
    <cfRule type="cellIs" dxfId="6" priority="1" operator="between">
      <formula>201</formula>
      <formula>10000</formula>
    </cfRule>
    <cfRule type="cellIs" dxfId="5" priority="2" operator="between">
      <formula>121</formula>
      <formula>200</formula>
    </cfRule>
    <cfRule type="cellIs" dxfId="4" priority="3" operator="between">
      <formula>81</formula>
      <formula>120</formula>
    </cfRule>
    <cfRule type="cellIs" dxfId="3" priority="4" operator="between">
      <formula>41</formula>
      <formula>80</formula>
    </cfRule>
  </conditionalFormatting>
  <conditionalFormatting sqref="E28:E46">
    <cfRule type="containsText" dxfId="2" priority="7" operator="containsText" text="N/D">
      <formula>NOT(ISERROR(SEARCH("N/D",E28)))</formula>
    </cfRule>
  </conditionalFormatting>
  <conditionalFormatting sqref="E47:E54">
    <cfRule type="cellIs" dxfId="1" priority="8" operator="between">
      <formula>0</formula>
      <formula>40</formula>
    </cfRule>
    <cfRule type="containsText" dxfId="0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15-10</vt:lpstr>
      <vt:lpstr>16-10</vt:lpstr>
      <vt:lpstr>17-10</vt:lpstr>
      <vt:lpstr>18-10</vt:lpstr>
      <vt:lpstr>19-10</vt:lpstr>
      <vt:lpstr>20-10</vt:lpstr>
      <vt:lpstr>21-10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Leidiane Santana Santos</dc:creator>
  <cp:lastModifiedBy>João Vitor Rocha de Matos</cp:lastModifiedBy>
  <cp:lastPrinted>2021-12-28T12:32:24Z</cp:lastPrinted>
  <dcterms:created xsi:type="dcterms:W3CDTF">2020-12-28T13:22:39Z</dcterms:created>
  <dcterms:modified xsi:type="dcterms:W3CDTF">2024-10-22T13:02:57Z</dcterms:modified>
</cp:coreProperties>
</file>